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430" windowHeight="4110" tabRatio="571" activeTab="0"/>
  </bookViews>
  <sheets>
    <sheet name="ПР" sheetId="1" r:id="rId1"/>
    <sheet name="ЖЛ" sheetId="2" r:id="rId2"/>
    <sheet name="СТ" sheetId="3" r:id="rId3"/>
    <sheet name="ТР" sheetId="4" r:id="rId4"/>
    <sheet name="Судьи" sheetId="5" r:id="rId5"/>
  </sheets>
  <definedNames>
    <definedName name="_xlnm.Print_Area" localSheetId="1">'ЖЛ'!$A$1:$V$51</definedName>
  </definedNames>
  <calcPr fullCalcOnLoad="1"/>
</workbook>
</file>

<file path=xl/sharedStrings.xml><?xml version="1.0" encoding="utf-8"?>
<sst xmlns="http://schemas.openxmlformats.org/spreadsheetml/2006/main" count="743" uniqueCount="162">
  <si>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</si>
  <si>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</si>
  <si>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</si>
  <si>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</si>
  <si>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</si>
  <si>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</si>
  <si>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</si>
  <si>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</si>
  <si>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КМС</t>
  </si>
  <si>
    <t>Дата рождения</t>
  </si>
  <si>
    <t>СУММА 2Х ВИДОВ</t>
  </si>
  <si>
    <t>ПРИСЕДАНИЕ</t>
  </si>
  <si>
    <t>Возраст. категория</t>
  </si>
  <si>
    <t>Собст. вес</t>
  </si>
  <si>
    <t>К-т Шварца</t>
  </si>
  <si>
    <t>Владимир Сергеев</t>
  </si>
  <si>
    <t>Вячеслав Паркаев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</si>
  <si>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</si>
  <si>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</si>
  <si>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</si>
  <si>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</si>
  <si>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</si>
  <si>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</si>
  <si>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Дмитрий Кочиев</t>
  </si>
  <si>
    <t>teen 18-19</t>
  </si>
  <si>
    <t>open</t>
  </si>
  <si>
    <t>teen 14-15</t>
  </si>
  <si>
    <t>Дмитрий Иванов</t>
  </si>
  <si>
    <t>Алексей Уймин</t>
  </si>
  <si>
    <t>Кирилл Исаев</t>
  </si>
  <si>
    <t>junior</t>
  </si>
  <si>
    <t>Дивиз.</t>
  </si>
  <si>
    <t>Дата выст.</t>
  </si>
  <si>
    <t>Общее</t>
  </si>
  <si>
    <t>Пром.с.</t>
  </si>
  <si>
    <t>Виталий Журавлёв</t>
  </si>
  <si>
    <t>Александр Здравомыслов</t>
  </si>
  <si>
    <t>Никита Симонов</t>
  </si>
  <si>
    <t>Павел Чушкин</t>
  </si>
  <si>
    <t>3р</t>
  </si>
  <si>
    <t>1р</t>
  </si>
  <si>
    <t>2р</t>
  </si>
  <si>
    <t>Возраст</t>
  </si>
  <si>
    <t>К-т Фостера</t>
  </si>
  <si>
    <t>К ты Шварца-Фостера</t>
  </si>
  <si>
    <t>26</t>
  </si>
  <si>
    <t>19</t>
  </si>
  <si>
    <t>18</t>
  </si>
  <si>
    <t>23</t>
  </si>
  <si>
    <t>28</t>
  </si>
  <si>
    <t>24</t>
  </si>
  <si>
    <t>27</t>
  </si>
  <si>
    <t>б/р</t>
  </si>
  <si>
    <t>№№</t>
  </si>
  <si>
    <t>ЖИМ  ЛЁЖА / BENCH  PRESS</t>
  </si>
  <si>
    <t>ПО  ПАУЭРЛИФТИНГУ - ОТДЕЛЬНЫМ  ВИДАМ</t>
  </si>
  <si>
    <t>Желев Н.И.</t>
  </si>
  <si>
    <t>Чушкин П.С.</t>
  </si>
  <si>
    <t>ПР, СТ</t>
  </si>
  <si>
    <t>Екатеринбург</t>
  </si>
  <si>
    <t>Главный  секретарь                                 Здравомыслов А.В.</t>
  </si>
  <si>
    <t>Главный  судья                                                         Сень А.Н.</t>
  </si>
  <si>
    <t xml:space="preserve">СВОДНЫЙ   ПРОТОКОЛ  /  SUMMARY  PROTOCOL </t>
  </si>
  <si>
    <t>Разряд НАП-СОВ</t>
  </si>
  <si>
    <t>общее</t>
  </si>
  <si>
    <t>дивизион</t>
  </si>
  <si>
    <t>22.09</t>
  </si>
  <si>
    <t>15</t>
  </si>
  <si>
    <t>23.09</t>
  </si>
  <si>
    <t>Евгений Тамбовцев</t>
  </si>
  <si>
    <t>Сергей Микушин</t>
  </si>
  <si>
    <t>29</t>
  </si>
  <si>
    <t>СУДЬИ  "ПРИЗА  ОТКРЫТИЯ  СЕЗОНА  ДЮСШ  "ВИКТОРИЯ"</t>
  </si>
  <si>
    <t>Здравомыслов А.В.</t>
  </si>
  <si>
    <t>СУММА  ТРОЕБОРЬЯ</t>
  </si>
  <si>
    <t>МБОУ  ДОД  ДЮСШ "ВИКТОРИЯ" (г. Екатеринбург)</t>
  </si>
  <si>
    <t>"ПРИЗ  ОТКРЫТИЯ  СЕЗОНА   ДЮСШ  "ВИКТОРИЯ"  ПО  ПАУЭРЛИФТИНГУ  И  ОТДЕЛЬНЫМ  ЕГО  ВИДАМ</t>
  </si>
  <si>
    <t xml:space="preserve">ПО  ПРАВИЛАМ  АНО  "НАП"  (версия   СОВ) </t>
  </si>
  <si>
    <t>21.09</t>
  </si>
  <si>
    <t>25.09</t>
  </si>
  <si>
    <t>21-25 сентября 2013 г.                                    г.ЕКАТЕРИНБУРГ / тренажёрный зал УСЗ им.В.Д.Гмызина</t>
  </si>
  <si>
    <t>21-25 сентября 2013 г.                                                                                                                                           г.ЕКАТЕРИНБУРГ / тренажёрный зал УСЗ им.В.Д.Гмызина</t>
  </si>
  <si>
    <t>Иван Кукоба</t>
  </si>
  <si>
    <t>Евгений Оверченко</t>
  </si>
  <si>
    <t>21</t>
  </si>
  <si>
    <t>Николай Бородинов</t>
  </si>
  <si>
    <t>20</t>
  </si>
  <si>
    <t>Никита Смышляев</t>
  </si>
  <si>
    <t>33</t>
  </si>
  <si>
    <t>Михаил Кислицын</t>
  </si>
  <si>
    <t>Сергей Чащин</t>
  </si>
  <si>
    <t>17</t>
  </si>
  <si>
    <t>teen 16-17</t>
  </si>
  <si>
    <t>Станислав Шаркунов</t>
  </si>
  <si>
    <t>МУЖЧИНЫ, ЮНИОРЫ, ЮНОШИ.  БЕЗЭКИПИРОВОЧНЫЙ  ДИВИЗИОН  СОВ  / NPA-SLP-RAW</t>
  </si>
  <si>
    <t>МУЖЧИНЫ, ЮНИОРЫ, ЮНОШИ. ЭКИПИРОВОЧНЫЙ  ДИВИЗИОН  СОВ / NPA-SLP-EQU</t>
  </si>
  <si>
    <t>Алексей Бармин</t>
  </si>
  <si>
    <t>14</t>
  </si>
  <si>
    <t>Валентин Тетеркин</t>
  </si>
  <si>
    <t>Алексей Мурзин</t>
  </si>
  <si>
    <t>Сергей Тиунов</t>
  </si>
  <si>
    <t>Нозол.гр.</t>
  </si>
  <si>
    <t>ДЦП</t>
  </si>
  <si>
    <t>ОСТ</t>
  </si>
  <si>
    <t>АМП</t>
  </si>
  <si>
    <t>Александр Харлашин</t>
  </si>
  <si>
    <t>ЭКП</t>
  </si>
  <si>
    <t>Денис Чуркин</t>
  </si>
  <si>
    <t>1 день. 21.09.2013 г.</t>
  </si>
  <si>
    <t>ПР, ЖЛ</t>
  </si>
  <si>
    <t>ЖЛ, СТ</t>
  </si>
  <si>
    <t>Симонов Н.В.</t>
  </si>
  <si>
    <t>Зубов П.В.</t>
  </si>
  <si>
    <t>ЖЛ</t>
  </si>
  <si>
    <t>ПР, ЖЛ, СТ</t>
  </si>
  <si>
    <t>2 день. 22.09.2013 г.</t>
  </si>
  <si>
    <t>Тетеркин В.В.</t>
  </si>
  <si>
    <t>Кукоба И.Ю.</t>
  </si>
  <si>
    <t>ПР</t>
  </si>
  <si>
    <t>Трикин А.Ю.</t>
  </si>
  <si>
    <t>МУЖЧИНЫ, ЮНИОРЫ, ЮНОШИ.  БЕЗЭКИПИРОВОЧНЫЙ  ДИВИЗИОН  /NPA-SLP-RAW</t>
  </si>
  <si>
    <t>ПРИСЕДАНИЕ / SQUAT</t>
  </si>
  <si>
    <t>ПАУЭРЛИФТИНГ / POWERLIFTING</t>
  </si>
  <si>
    <t>СТАНОВАЯ  ТЯГА / DEADLIFT</t>
  </si>
  <si>
    <t>Главный  секретарь                                                                                                                                                     А.В.ЗДРАВОМЫСЛОВ</t>
  </si>
  <si>
    <t xml:space="preserve">Главный  судья                                                                                                                                                                               А.Н.СЕНЬ </t>
  </si>
  <si>
    <t>Анастасия Бахарева</t>
  </si>
  <si>
    <t>16</t>
  </si>
  <si>
    <t>К ты Шв/Мал-Фостера</t>
  </si>
  <si>
    <t>К-т Шварца/Малоуна</t>
  </si>
  <si>
    <t>ЖЕНЩИНЫ, ЮНИОРКИ, ДЕВУШКИ.  БЕЗЭКИПИРОВОЧНЫЙ  ДИВИЗИОН  /NPA-SLP-RAW</t>
  </si>
  <si>
    <t>МС</t>
  </si>
  <si>
    <t>3 день. 23.09.2013 г.</t>
  </si>
  <si>
    <t>Сень А.Н.</t>
  </si>
  <si>
    <t>21-25.09.2013 г.                     г.Екатеринбург / ТЗ УСЗ им. В.Д.Гмызина</t>
  </si>
  <si>
    <t>по правилам НАП / СОВ</t>
  </si>
  <si>
    <t>ЖЕНЩИНЫ, ЮНИОРКИ, ДЕВУШКИ.  БЕЗЭКИПИРОВОЧНЫЙ  ДИВИЗИОН  / NPA-SLP-RAW</t>
  </si>
  <si>
    <t>Виктор Ананьин</t>
  </si>
  <si>
    <t>25</t>
  </si>
  <si>
    <t>б/м</t>
  </si>
  <si>
    <t>OPEN-1</t>
  </si>
  <si>
    <t>TEEN-1</t>
  </si>
  <si>
    <t>OPEN-2</t>
  </si>
  <si>
    <t>TEEN-2</t>
  </si>
  <si>
    <t>OPEN-3</t>
  </si>
  <si>
    <t>JUN-1</t>
  </si>
  <si>
    <t>JUN-2</t>
  </si>
  <si>
    <t>TEEN-3</t>
  </si>
  <si>
    <t>JUN-3</t>
  </si>
  <si>
    <t>МЕСТО</t>
  </si>
  <si>
    <t>4 день. 25.09.2013 г.</t>
  </si>
  <si>
    <t>Центральный судья</t>
  </si>
  <si>
    <t>Боковой судья</t>
  </si>
  <si>
    <t>21-25 сентября 2013 г.                               г.ЕКАТЕРИНБУРГ / тренажёрный зал УСЗ им.В.Д.Гмызина</t>
  </si>
  <si>
    <t>21-25 сентября 2013 г.                                 г.ЕКАТЕРИНБУРГ / тренажёрный зал УСЗ им.В.Д.Гмызина</t>
  </si>
  <si>
    <t xml:space="preserve"> </t>
  </si>
  <si>
    <t xml:space="preserve">АНО "НАЦИОНАЛЬНАЯ  АССОЦИАЦИЯ  ПАУЭРЛИФТИНГА" </t>
  </si>
  <si>
    <t>Разряд СОВ</t>
  </si>
  <si>
    <t xml:space="preserve">Главный  судья                                                                                                                             А.Н.СЕНЬ </t>
  </si>
  <si>
    <t>Главный  секретарь                                                                                                А.В.ЗДРАВОМЫСЛОВ</t>
  </si>
  <si>
    <t>Отделение  адаптивной  физической  культуры</t>
  </si>
  <si>
    <t>Отделение  адаптивной  физической  культур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</si>
</sst>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2"/>
      <color indexed="14"/>
      <name val="Arial"/>
      <family val="2"/>
    </font>
    <font>
      <b/>
      <sz val="2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4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5" fillId="32" borderId="1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19" fillId="0" borderId="2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14" fontId="9" fillId="0" borderId="42" xfId="0" applyNumberFormat="1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0" fontId="9" fillId="10" borderId="13" xfId="0" applyNumberFormat="1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9" fillId="10" borderId="10" xfId="0" applyFont="1" applyFill="1" applyBorder="1" applyAlignment="1">
      <alignment horizontal="center" vertical="center"/>
    </xf>
    <xf numFmtId="0" fontId="9" fillId="10" borderId="25" xfId="0" applyNumberFormat="1" applyFont="1" applyFill="1" applyBorder="1" applyAlignment="1">
      <alignment horizontal="center" vertical="center"/>
    </xf>
    <xf numFmtId="0" fontId="9" fillId="10" borderId="10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14" fontId="9" fillId="0" borderId="49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horizontal="center" vertical="center"/>
    </xf>
    <xf numFmtId="164" fontId="10" fillId="0" borderId="50" xfId="0" applyNumberFormat="1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0" fontId="9" fillId="10" borderId="42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" fontId="5" fillId="32" borderId="34" xfId="0" applyNumberFormat="1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9" fillId="10" borderId="19" xfId="0" applyNumberFormat="1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0" fillId="0" borderId="57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64" fontId="5" fillId="0" borderId="5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5" fillId="0" borderId="0" xfId="4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14" fillId="0" borderId="4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70" zoomScaleNormal="70" zoomScaleSheetLayoutView="70" zoomScalePageLayoutView="0" workbookViewId="0" topLeftCell="A1">
      <selection activeCell="N12" sqref="N12"/>
    </sheetView>
  </sheetViews>
  <sheetFormatPr defaultColWidth="9.00390625" defaultRowHeight="12.75"/>
  <cols>
    <col min="1" max="1" width="5.25390625" style="0" customWidth="1"/>
    <col min="2" max="2" width="5.00390625" style="0" customWidth="1"/>
    <col min="3" max="3" width="7.75390625" style="0" customWidth="1"/>
    <col min="6" max="6" width="14.625" style="0" customWidth="1"/>
    <col min="7" max="7" width="14.375" style="0" customWidth="1"/>
    <col min="8" max="8" width="5.625" style="0" customWidth="1"/>
    <col min="9" max="9" width="11.375" style="0" customWidth="1"/>
    <col min="10" max="11" width="9.375" style="0" bestFit="1" customWidth="1"/>
    <col min="12" max="12" width="7.125" style="0" customWidth="1"/>
    <col min="13" max="13" width="9.375" style="0" bestFit="1" customWidth="1"/>
    <col min="14" max="18" width="9.25390625" style="0" bestFit="1" customWidth="1"/>
    <col min="20" max="20" width="9.375" style="0" bestFit="1" customWidth="1"/>
    <col min="21" max="21" width="9.25390625" style="0" bestFit="1" customWidth="1"/>
  </cols>
  <sheetData>
    <row r="1" spans="1:21" s="11" customFormat="1" ht="21.75" customHeight="1">
      <c r="A1" s="263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s="11" customFormat="1" ht="15.75">
      <c r="A2" s="241" t="s">
        <v>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11" customFormat="1" ht="15.75">
      <c r="A3" s="263" t="s">
        <v>161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 s="11" customFormat="1" ht="36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21" s="4" customFormat="1" ht="18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</row>
    <row r="6" spans="1:21" s="11" customFormat="1" ht="31.5" customHeight="1" thickBot="1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ht="15.75" customHeight="1">
      <c r="A7" s="255" t="s">
        <v>53</v>
      </c>
      <c r="B7" s="257" t="s">
        <v>7</v>
      </c>
      <c r="C7" s="244" t="s">
        <v>2</v>
      </c>
      <c r="D7" s="244" t="s">
        <v>32</v>
      </c>
      <c r="E7" s="259" t="s">
        <v>3</v>
      </c>
      <c r="F7" s="260"/>
      <c r="G7" s="244" t="s">
        <v>9</v>
      </c>
      <c r="H7" s="242" t="s">
        <v>42</v>
      </c>
      <c r="I7" s="244" t="s">
        <v>12</v>
      </c>
      <c r="J7" s="251" t="s">
        <v>13</v>
      </c>
      <c r="K7" s="253" t="s">
        <v>129</v>
      </c>
      <c r="L7" s="253" t="s">
        <v>43</v>
      </c>
      <c r="M7" s="253" t="s">
        <v>128</v>
      </c>
      <c r="N7" s="247" t="s">
        <v>11</v>
      </c>
      <c r="O7" s="248"/>
      <c r="P7" s="248"/>
      <c r="Q7" s="248"/>
      <c r="R7" s="248"/>
      <c r="S7" s="249"/>
      <c r="T7" s="250"/>
      <c r="U7" s="208" t="s">
        <v>149</v>
      </c>
    </row>
    <row r="8" spans="1:21" ht="32.25" thickBot="1">
      <c r="A8" s="256"/>
      <c r="B8" s="258"/>
      <c r="C8" s="245"/>
      <c r="D8" s="245"/>
      <c r="E8" s="261"/>
      <c r="F8" s="262"/>
      <c r="G8" s="245"/>
      <c r="H8" s="243"/>
      <c r="I8" s="245"/>
      <c r="J8" s="252"/>
      <c r="K8" s="254"/>
      <c r="L8" s="254"/>
      <c r="M8" s="254"/>
      <c r="N8" s="23">
        <v>1</v>
      </c>
      <c r="O8" s="16">
        <v>2</v>
      </c>
      <c r="P8" s="16">
        <v>3</v>
      </c>
      <c r="Q8" s="15">
        <v>4</v>
      </c>
      <c r="R8" s="15" t="s">
        <v>6</v>
      </c>
      <c r="S8" s="233" t="s">
        <v>157</v>
      </c>
      <c r="T8" s="68" t="s">
        <v>0</v>
      </c>
      <c r="U8" s="28" t="s">
        <v>64</v>
      </c>
    </row>
    <row r="9" spans="1:21" ht="15.75">
      <c r="A9" s="240" t="s">
        <v>62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</row>
    <row r="10" spans="1:21" s="182" customFormat="1" ht="15.75">
      <c r="A10" s="246" t="s">
        <v>121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</row>
    <row r="11" spans="1:21" ht="16.5" thickBot="1">
      <c r="A11" s="241" t="s">
        <v>130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1:21" ht="23.25" customHeight="1" thickBot="1">
      <c r="A12" s="70">
        <v>1</v>
      </c>
      <c r="B12" s="18">
        <v>1</v>
      </c>
      <c r="C12" s="18">
        <v>44</v>
      </c>
      <c r="D12" s="32" t="s">
        <v>66</v>
      </c>
      <c r="E12" s="71" t="s">
        <v>126</v>
      </c>
      <c r="F12" s="71"/>
      <c r="G12" s="17">
        <v>35541</v>
      </c>
      <c r="H12" s="32" t="s">
        <v>127</v>
      </c>
      <c r="I12" s="18" t="s">
        <v>92</v>
      </c>
      <c r="J12" s="72">
        <v>38.1</v>
      </c>
      <c r="K12" s="44">
        <v>1.1938</v>
      </c>
      <c r="L12" s="72">
        <v>1.13</v>
      </c>
      <c r="M12" s="25">
        <f>(K12*L12)</f>
        <v>1.3489939999999998</v>
      </c>
      <c r="N12" s="24">
        <v>20</v>
      </c>
      <c r="O12" s="22">
        <v>25</v>
      </c>
      <c r="P12" s="22">
        <v>30</v>
      </c>
      <c r="Q12" s="180">
        <v>35</v>
      </c>
      <c r="R12" s="101">
        <v>30</v>
      </c>
      <c r="S12" s="74" t="s">
        <v>52</v>
      </c>
      <c r="T12" s="75">
        <f>R12*M12</f>
        <v>40.46981999999999</v>
      </c>
      <c r="U12" s="77"/>
    </row>
    <row r="13" spans="1:21" ht="16.5" thickBot="1">
      <c r="A13" s="240" t="s">
        <v>120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1" ht="22.5" customHeight="1" thickBot="1">
      <c r="A14" s="70">
        <v>1</v>
      </c>
      <c r="B14" s="18">
        <v>1</v>
      </c>
      <c r="C14" s="18">
        <v>56</v>
      </c>
      <c r="D14" s="32" t="s">
        <v>66</v>
      </c>
      <c r="E14" s="71" t="s">
        <v>23</v>
      </c>
      <c r="F14" s="71"/>
      <c r="G14" s="17">
        <v>33747</v>
      </c>
      <c r="H14" s="32" t="s">
        <v>84</v>
      </c>
      <c r="I14" s="18" t="s">
        <v>30</v>
      </c>
      <c r="J14" s="72">
        <v>52.65</v>
      </c>
      <c r="K14" s="44">
        <v>0.9379</v>
      </c>
      <c r="L14" s="72">
        <v>1.02</v>
      </c>
      <c r="M14" s="25">
        <f>(K14*L14)</f>
        <v>0.956658</v>
      </c>
      <c r="N14" s="24">
        <v>80</v>
      </c>
      <c r="O14" s="180">
        <v>90</v>
      </c>
      <c r="P14" s="27">
        <v>100</v>
      </c>
      <c r="Q14" s="27"/>
      <c r="R14" s="101">
        <v>90</v>
      </c>
      <c r="S14" s="74" t="s">
        <v>39</v>
      </c>
      <c r="T14" s="75">
        <f>R14*M14</f>
        <v>86.09922</v>
      </c>
      <c r="U14" s="77">
        <v>4</v>
      </c>
    </row>
    <row r="15" spans="1:21" ht="22.5" customHeight="1">
      <c r="A15" s="78">
        <v>2</v>
      </c>
      <c r="B15" s="10">
        <v>1</v>
      </c>
      <c r="C15" s="10">
        <v>60</v>
      </c>
      <c r="D15" s="41" t="s">
        <v>66</v>
      </c>
      <c r="E15" s="79" t="s">
        <v>15</v>
      </c>
      <c r="F15" s="79"/>
      <c r="G15" s="12">
        <v>31335</v>
      </c>
      <c r="H15" s="41" t="s">
        <v>51</v>
      </c>
      <c r="I15" s="10" t="s">
        <v>25</v>
      </c>
      <c r="J15" s="80">
        <v>59.1</v>
      </c>
      <c r="K15" s="45">
        <v>0.8257</v>
      </c>
      <c r="L15" s="80">
        <v>1</v>
      </c>
      <c r="M15" s="26">
        <f>(K15*L15)</f>
        <v>0.8257</v>
      </c>
      <c r="N15" s="13">
        <v>85</v>
      </c>
      <c r="O15" s="58">
        <v>95</v>
      </c>
      <c r="P15" s="10">
        <v>95</v>
      </c>
      <c r="Q15" s="31">
        <v>113.5</v>
      </c>
      <c r="R15" s="102">
        <v>95</v>
      </c>
      <c r="S15" s="66" t="s">
        <v>39</v>
      </c>
      <c r="T15" s="81">
        <f aca="true" t="shared" si="0" ref="T15:T32">R15*M15</f>
        <v>78.4415</v>
      </c>
      <c r="U15" s="82">
        <v>10</v>
      </c>
    </row>
    <row r="16" spans="1:21" ht="22.5" customHeight="1">
      <c r="A16" s="143">
        <v>3</v>
      </c>
      <c r="B16" s="130">
        <v>1</v>
      </c>
      <c r="C16" s="130">
        <v>60</v>
      </c>
      <c r="D16" s="144" t="s">
        <v>79</v>
      </c>
      <c r="E16" s="145" t="s">
        <v>35</v>
      </c>
      <c r="F16" s="145"/>
      <c r="G16" s="146">
        <v>33920</v>
      </c>
      <c r="H16" s="144" t="s">
        <v>86</v>
      </c>
      <c r="I16" s="130" t="s">
        <v>30</v>
      </c>
      <c r="J16" s="147">
        <v>57.5</v>
      </c>
      <c r="K16" s="148">
        <v>0.85</v>
      </c>
      <c r="L16" s="147">
        <v>1.03</v>
      </c>
      <c r="M16" s="156">
        <f>(K16*L16)</f>
        <v>0.8755</v>
      </c>
      <c r="N16" s="127">
        <v>85</v>
      </c>
      <c r="O16" s="128">
        <v>95</v>
      </c>
      <c r="P16" s="128">
        <v>100</v>
      </c>
      <c r="Q16" s="149"/>
      <c r="R16" s="131">
        <v>100</v>
      </c>
      <c r="S16" s="132" t="s">
        <v>41</v>
      </c>
      <c r="T16" s="133">
        <f>R16*M16</f>
        <v>87.55</v>
      </c>
      <c r="U16" s="97">
        <v>3</v>
      </c>
    </row>
    <row r="17" spans="1:21" ht="22.5" customHeight="1" thickBot="1">
      <c r="A17" s="83">
        <v>4</v>
      </c>
      <c r="B17" s="33">
        <v>1</v>
      </c>
      <c r="C17" s="33">
        <v>60</v>
      </c>
      <c r="D17" s="38" t="s">
        <v>66</v>
      </c>
      <c r="E17" s="84" t="s">
        <v>16</v>
      </c>
      <c r="F17" s="84"/>
      <c r="G17" s="34">
        <v>34481</v>
      </c>
      <c r="H17" s="38" t="s">
        <v>46</v>
      </c>
      <c r="I17" s="33" t="s">
        <v>24</v>
      </c>
      <c r="J17" s="85">
        <v>59.85</v>
      </c>
      <c r="K17" s="46">
        <v>0.8149</v>
      </c>
      <c r="L17" s="85">
        <v>1.04</v>
      </c>
      <c r="M17" s="142">
        <f>(K17*L17)</f>
        <v>0.847496</v>
      </c>
      <c r="N17" s="35">
        <v>75</v>
      </c>
      <c r="O17" s="36">
        <v>85</v>
      </c>
      <c r="P17" s="33">
        <v>100</v>
      </c>
      <c r="Q17" s="33"/>
      <c r="R17" s="103">
        <v>100</v>
      </c>
      <c r="S17" s="87" t="s">
        <v>41</v>
      </c>
      <c r="T17" s="88">
        <f t="shared" si="0"/>
        <v>84.7496</v>
      </c>
      <c r="U17" s="89">
        <v>5</v>
      </c>
    </row>
    <row r="18" spans="1:21" ht="22.5" customHeight="1" thickBot="1">
      <c r="A18" s="187">
        <v>5</v>
      </c>
      <c r="B18" s="188">
        <v>1</v>
      </c>
      <c r="C18" s="188">
        <v>67.5</v>
      </c>
      <c r="D18" s="189" t="s">
        <v>79</v>
      </c>
      <c r="E18" s="190" t="s">
        <v>85</v>
      </c>
      <c r="F18" s="190"/>
      <c r="G18" s="191">
        <v>35702</v>
      </c>
      <c r="H18" s="189" t="s">
        <v>67</v>
      </c>
      <c r="I18" s="188" t="s">
        <v>26</v>
      </c>
      <c r="J18" s="192">
        <v>62.8</v>
      </c>
      <c r="K18" s="193">
        <v>0.7765</v>
      </c>
      <c r="L18" s="192">
        <v>1.18</v>
      </c>
      <c r="M18" s="194">
        <f>(K18*L18)</f>
        <v>0.9162699999999999</v>
      </c>
      <c r="N18" s="195">
        <v>80</v>
      </c>
      <c r="O18" s="219">
        <v>95</v>
      </c>
      <c r="P18" s="196">
        <v>95</v>
      </c>
      <c r="Q18" s="188"/>
      <c r="R18" s="197">
        <v>80</v>
      </c>
      <c r="S18" s="198" t="s">
        <v>52</v>
      </c>
      <c r="T18" s="199">
        <f t="shared" si="0"/>
        <v>73.3016</v>
      </c>
      <c r="U18" s="200">
        <v>13</v>
      </c>
    </row>
    <row r="19" spans="1:21" ht="22.5" customHeight="1">
      <c r="A19" s="78">
        <v>6</v>
      </c>
      <c r="B19" s="10">
        <v>1</v>
      </c>
      <c r="C19" s="10">
        <v>75</v>
      </c>
      <c r="D19" s="41" t="s">
        <v>78</v>
      </c>
      <c r="E19" s="79" t="s">
        <v>17</v>
      </c>
      <c r="F19" s="79"/>
      <c r="G19" s="12">
        <v>31915</v>
      </c>
      <c r="H19" s="41" t="s">
        <v>45</v>
      </c>
      <c r="I19" s="10" t="s">
        <v>25</v>
      </c>
      <c r="J19" s="80">
        <v>68.15</v>
      </c>
      <c r="K19" s="45">
        <v>0.7197</v>
      </c>
      <c r="L19" s="80">
        <v>1</v>
      </c>
      <c r="M19" s="26">
        <f aca="true" t="shared" si="1" ref="M19:M32">(K19*L19)</f>
        <v>0.7197</v>
      </c>
      <c r="N19" s="13">
        <v>115</v>
      </c>
      <c r="O19" s="58">
        <v>125</v>
      </c>
      <c r="P19" s="58">
        <v>125</v>
      </c>
      <c r="Q19" s="31"/>
      <c r="R19" s="102">
        <v>115</v>
      </c>
      <c r="S19" s="66" t="s">
        <v>41</v>
      </c>
      <c r="T19" s="81">
        <f t="shared" si="0"/>
        <v>82.7655</v>
      </c>
      <c r="U19" s="82">
        <v>6</v>
      </c>
    </row>
    <row r="20" spans="1:21" ht="22.5" customHeight="1" thickBot="1">
      <c r="A20" s="83">
        <v>7</v>
      </c>
      <c r="B20" s="33">
        <v>2</v>
      </c>
      <c r="C20" s="33">
        <v>75</v>
      </c>
      <c r="D20" s="38" t="s">
        <v>66</v>
      </c>
      <c r="E20" s="84" t="s">
        <v>27</v>
      </c>
      <c r="F20" s="84"/>
      <c r="G20" s="34">
        <v>32734</v>
      </c>
      <c r="H20" s="38" t="s">
        <v>50</v>
      </c>
      <c r="I20" s="33" t="s">
        <v>25</v>
      </c>
      <c r="J20" s="85">
        <v>71.75</v>
      </c>
      <c r="K20" s="46">
        <v>0.6886</v>
      </c>
      <c r="L20" s="85">
        <v>1</v>
      </c>
      <c r="M20" s="142">
        <f t="shared" si="1"/>
        <v>0.6886</v>
      </c>
      <c r="N20" s="35">
        <v>100</v>
      </c>
      <c r="O20" s="36">
        <v>107.5</v>
      </c>
      <c r="P20" s="36">
        <v>115</v>
      </c>
      <c r="Q20" s="33"/>
      <c r="R20" s="103">
        <v>115</v>
      </c>
      <c r="S20" s="87" t="s">
        <v>41</v>
      </c>
      <c r="T20" s="88">
        <f t="shared" si="0"/>
        <v>79.189</v>
      </c>
      <c r="U20" s="89">
        <v>8</v>
      </c>
    </row>
    <row r="21" spans="1:21" ht="22.5" customHeight="1">
      <c r="A21" s="78">
        <v>8</v>
      </c>
      <c r="B21" s="10">
        <v>1</v>
      </c>
      <c r="C21" s="10">
        <v>82.5</v>
      </c>
      <c r="D21" s="41" t="s">
        <v>66</v>
      </c>
      <c r="E21" s="79" t="s">
        <v>38</v>
      </c>
      <c r="F21" s="79"/>
      <c r="G21" s="12">
        <v>31911</v>
      </c>
      <c r="H21" s="41" t="s">
        <v>45</v>
      </c>
      <c r="I21" s="10" t="s">
        <v>25</v>
      </c>
      <c r="J21" s="80">
        <v>75.9</v>
      </c>
      <c r="K21" s="45">
        <v>0.6583</v>
      </c>
      <c r="L21" s="80">
        <v>1</v>
      </c>
      <c r="M21" s="26">
        <f t="shared" si="1"/>
        <v>0.6583</v>
      </c>
      <c r="N21" s="13">
        <v>110</v>
      </c>
      <c r="O21" s="21">
        <v>120</v>
      </c>
      <c r="P21" s="31">
        <v>122.5</v>
      </c>
      <c r="Q21" s="10"/>
      <c r="R21" s="102">
        <v>120</v>
      </c>
      <c r="S21" s="66" t="s">
        <v>39</v>
      </c>
      <c r="T21" s="81">
        <f t="shared" si="0"/>
        <v>78.996</v>
      </c>
      <c r="U21" s="82">
        <v>9</v>
      </c>
    </row>
    <row r="22" spans="1:21" ht="22.5" customHeight="1">
      <c r="A22" s="90">
        <v>9</v>
      </c>
      <c r="B22" s="55">
        <v>2</v>
      </c>
      <c r="C22" s="55">
        <v>82.5</v>
      </c>
      <c r="D22" s="56" t="s">
        <v>78</v>
      </c>
      <c r="E22" s="91" t="s">
        <v>21</v>
      </c>
      <c r="F22" s="91"/>
      <c r="G22" s="57">
        <v>31906</v>
      </c>
      <c r="H22" s="56" t="s">
        <v>45</v>
      </c>
      <c r="I22" s="55" t="s">
        <v>25</v>
      </c>
      <c r="J22" s="92">
        <v>80.9</v>
      </c>
      <c r="K22" s="54">
        <v>0.6279</v>
      </c>
      <c r="L22" s="109">
        <v>1</v>
      </c>
      <c r="M22" s="157">
        <f t="shared" si="1"/>
        <v>0.6279</v>
      </c>
      <c r="N22" s="53">
        <v>100</v>
      </c>
      <c r="O22" s="52">
        <v>105</v>
      </c>
      <c r="P22" s="59">
        <v>110</v>
      </c>
      <c r="Q22" s="51"/>
      <c r="R22" s="104">
        <v>105</v>
      </c>
      <c r="S22" s="94" t="s">
        <v>52</v>
      </c>
      <c r="T22" s="95">
        <f t="shared" si="0"/>
        <v>65.9295</v>
      </c>
      <c r="U22" s="96">
        <v>14</v>
      </c>
    </row>
    <row r="23" spans="1:21" ht="22.5" customHeight="1">
      <c r="A23" s="143">
        <v>10</v>
      </c>
      <c r="B23" s="130">
        <v>3</v>
      </c>
      <c r="C23" s="130">
        <v>82.5</v>
      </c>
      <c r="D23" s="144" t="s">
        <v>78</v>
      </c>
      <c r="E23" s="145" t="s">
        <v>69</v>
      </c>
      <c r="F23" s="145"/>
      <c r="G23" s="146">
        <v>30994</v>
      </c>
      <c r="H23" s="144" t="s">
        <v>49</v>
      </c>
      <c r="I23" s="130" t="s">
        <v>25</v>
      </c>
      <c r="J23" s="147">
        <v>76.65</v>
      </c>
      <c r="K23" s="148">
        <v>0.6534</v>
      </c>
      <c r="L23" s="147">
        <v>1</v>
      </c>
      <c r="M23" s="156">
        <f t="shared" si="1"/>
        <v>0.6534</v>
      </c>
      <c r="N23" s="127">
        <v>70</v>
      </c>
      <c r="O23" s="128">
        <v>75</v>
      </c>
      <c r="P23" s="128">
        <v>80</v>
      </c>
      <c r="Q23" s="129"/>
      <c r="R23" s="131">
        <v>80</v>
      </c>
      <c r="S23" s="132" t="s">
        <v>52</v>
      </c>
      <c r="T23" s="133">
        <f t="shared" si="0"/>
        <v>52.272</v>
      </c>
      <c r="U23" s="97">
        <v>17</v>
      </c>
    </row>
    <row r="24" spans="1:21" ht="22.5" customHeight="1">
      <c r="A24" s="90">
        <v>11</v>
      </c>
      <c r="B24" s="55">
        <v>1</v>
      </c>
      <c r="C24" s="55">
        <v>82.5</v>
      </c>
      <c r="D24" s="56" t="s">
        <v>66</v>
      </c>
      <c r="E24" s="91" t="s">
        <v>19</v>
      </c>
      <c r="F24" s="91"/>
      <c r="G24" s="57">
        <v>32936</v>
      </c>
      <c r="H24" s="56" t="s">
        <v>48</v>
      </c>
      <c r="I24" s="55" t="s">
        <v>30</v>
      </c>
      <c r="J24" s="92">
        <v>81</v>
      </c>
      <c r="K24" s="54">
        <v>0.6273</v>
      </c>
      <c r="L24" s="92">
        <v>1</v>
      </c>
      <c r="M24" s="157">
        <f t="shared" si="1"/>
        <v>0.6273</v>
      </c>
      <c r="N24" s="53">
        <v>165</v>
      </c>
      <c r="O24" s="52">
        <v>175</v>
      </c>
      <c r="P24" s="59">
        <v>185</v>
      </c>
      <c r="Q24" s="51"/>
      <c r="R24" s="104">
        <v>175</v>
      </c>
      <c r="S24" s="94" t="s">
        <v>8</v>
      </c>
      <c r="T24" s="95">
        <f t="shared" si="0"/>
        <v>109.77749999999999</v>
      </c>
      <c r="U24" s="96">
        <v>2</v>
      </c>
    </row>
    <row r="25" spans="1:21" ht="22.5" customHeight="1" thickBot="1">
      <c r="A25" s="83">
        <v>12</v>
      </c>
      <c r="B25" s="33">
        <v>1</v>
      </c>
      <c r="C25" s="33">
        <v>82.5</v>
      </c>
      <c r="D25" s="38" t="s">
        <v>79</v>
      </c>
      <c r="E25" s="84" t="s">
        <v>20</v>
      </c>
      <c r="F25" s="84"/>
      <c r="G25" s="34">
        <v>34580</v>
      </c>
      <c r="H25" s="38" t="s">
        <v>46</v>
      </c>
      <c r="I25" s="33" t="s">
        <v>24</v>
      </c>
      <c r="J25" s="85">
        <v>80</v>
      </c>
      <c r="K25" s="46">
        <v>0.6329</v>
      </c>
      <c r="L25" s="85">
        <v>1.04</v>
      </c>
      <c r="M25" s="142">
        <f t="shared" si="1"/>
        <v>0.658216</v>
      </c>
      <c r="N25" s="35">
        <v>115</v>
      </c>
      <c r="O25" s="36">
        <v>120</v>
      </c>
      <c r="P25" s="36">
        <v>125</v>
      </c>
      <c r="Q25" s="230">
        <v>131</v>
      </c>
      <c r="R25" s="103">
        <v>125</v>
      </c>
      <c r="S25" s="87" t="s">
        <v>41</v>
      </c>
      <c r="T25" s="88">
        <f t="shared" si="0"/>
        <v>82.277</v>
      </c>
      <c r="U25" s="89">
        <v>7</v>
      </c>
    </row>
    <row r="26" spans="1:21" ht="22.5" customHeight="1">
      <c r="A26" s="78">
        <v>13</v>
      </c>
      <c r="B26" s="10">
        <v>1</v>
      </c>
      <c r="C26" s="10">
        <v>90</v>
      </c>
      <c r="D26" s="41" t="s">
        <v>66</v>
      </c>
      <c r="E26" s="79" t="s">
        <v>29</v>
      </c>
      <c r="F26" s="79"/>
      <c r="G26" s="12">
        <v>31929</v>
      </c>
      <c r="H26" s="41" t="s">
        <v>45</v>
      </c>
      <c r="I26" s="10" t="s">
        <v>25</v>
      </c>
      <c r="J26" s="80">
        <v>84.3</v>
      </c>
      <c r="K26" s="45">
        <v>0.6102</v>
      </c>
      <c r="L26" s="80">
        <v>1</v>
      </c>
      <c r="M26" s="26">
        <f t="shared" si="1"/>
        <v>0.6102</v>
      </c>
      <c r="N26" s="13">
        <v>125</v>
      </c>
      <c r="O26" s="58">
        <v>140</v>
      </c>
      <c r="P26" s="58">
        <v>140</v>
      </c>
      <c r="Q26" s="31"/>
      <c r="R26" s="102">
        <v>125</v>
      </c>
      <c r="S26" s="66" t="s">
        <v>39</v>
      </c>
      <c r="T26" s="81">
        <f t="shared" si="0"/>
        <v>76.27499999999999</v>
      </c>
      <c r="U26" s="82">
        <v>12</v>
      </c>
    </row>
    <row r="27" spans="1:21" ht="22.5" customHeight="1">
      <c r="A27" s="90">
        <v>14</v>
      </c>
      <c r="B27" s="55">
        <v>2</v>
      </c>
      <c r="C27" s="55">
        <v>90</v>
      </c>
      <c r="D27" s="56" t="s">
        <v>79</v>
      </c>
      <c r="E27" s="91" t="s">
        <v>137</v>
      </c>
      <c r="F27" s="91"/>
      <c r="G27" s="57">
        <v>32382</v>
      </c>
      <c r="H27" s="56" t="s">
        <v>138</v>
      </c>
      <c r="I27" s="55" t="s">
        <v>25</v>
      </c>
      <c r="J27" s="92">
        <v>90</v>
      </c>
      <c r="K27" s="54">
        <v>0.5853</v>
      </c>
      <c r="L27" s="92">
        <v>1</v>
      </c>
      <c r="M27" s="157">
        <f t="shared" si="1"/>
        <v>0.5853</v>
      </c>
      <c r="N27" s="53">
        <v>105</v>
      </c>
      <c r="O27" s="52">
        <v>110</v>
      </c>
      <c r="P27" s="59">
        <v>115</v>
      </c>
      <c r="Q27" s="51"/>
      <c r="R27" s="104">
        <v>110</v>
      </c>
      <c r="S27" s="94" t="s">
        <v>52</v>
      </c>
      <c r="T27" s="95">
        <f t="shared" si="0"/>
        <v>64.38300000000001</v>
      </c>
      <c r="U27" s="96">
        <v>15</v>
      </c>
    </row>
    <row r="28" spans="1:21" ht="22.5" customHeight="1" thickBot="1">
      <c r="A28" s="83">
        <v>15</v>
      </c>
      <c r="B28" s="33">
        <v>3</v>
      </c>
      <c r="C28" s="33">
        <v>90</v>
      </c>
      <c r="D28" s="38" t="s">
        <v>78</v>
      </c>
      <c r="E28" s="84" t="s">
        <v>82</v>
      </c>
      <c r="F28" s="84"/>
      <c r="G28" s="34">
        <v>31506</v>
      </c>
      <c r="H28" s="38" t="s">
        <v>51</v>
      </c>
      <c r="I28" s="33" t="s">
        <v>25</v>
      </c>
      <c r="J28" s="85">
        <v>84.7</v>
      </c>
      <c r="K28" s="46">
        <v>0.6083</v>
      </c>
      <c r="L28" s="85">
        <v>1</v>
      </c>
      <c r="M28" s="142">
        <f t="shared" si="1"/>
        <v>0.6083</v>
      </c>
      <c r="N28" s="35">
        <v>90</v>
      </c>
      <c r="O28" s="39">
        <v>97.5</v>
      </c>
      <c r="P28" s="36">
        <v>97.5</v>
      </c>
      <c r="Q28" s="40"/>
      <c r="R28" s="103">
        <v>97.5</v>
      </c>
      <c r="S28" s="87" t="s">
        <v>52</v>
      </c>
      <c r="T28" s="88">
        <f t="shared" si="0"/>
        <v>59.30925</v>
      </c>
      <c r="U28" s="89">
        <v>16</v>
      </c>
    </row>
    <row r="29" spans="1:21" ht="22.5" customHeight="1">
      <c r="A29" s="78"/>
      <c r="B29" s="10"/>
      <c r="C29" s="10">
        <v>100</v>
      </c>
      <c r="D29" s="41" t="s">
        <v>78</v>
      </c>
      <c r="E29" s="79" t="s">
        <v>22</v>
      </c>
      <c r="F29" s="79"/>
      <c r="G29" s="12">
        <v>30982</v>
      </c>
      <c r="H29" s="41" t="s">
        <v>49</v>
      </c>
      <c r="I29" s="10" t="s">
        <v>25</v>
      </c>
      <c r="J29" s="80">
        <v>97.8</v>
      </c>
      <c r="K29" s="45">
        <v>0.5597</v>
      </c>
      <c r="L29" s="80">
        <v>1</v>
      </c>
      <c r="M29" s="26">
        <f t="shared" si="1"/>
        <v>0.5597</v>
      </c>
      <c r="N29" s="13">
        <v>195</v>
      </c>
      <c r="O29" s="58">
        <v>207.5</v>
      </c>
      <c r="P29" s="58">
        <v>207.5</v>
      </c>
      <c r="Q29" s="31"/>
      <c r="R29" s="102">
        <v>195</v>
      </c>
      <c r="S29" s="66" t="s">
        <v>8</v>
      </c>
      <c r="T29" s="81">
        <f t="shared" si="0"/>
        <v>109.1415</v>
      </c>
      <c r="U29" s="82"/>
    </row>
    <row r="30" spans="1:21" ht="22.5" customHeight="1">
      <c r="A30" s="143">
        <v>16</v>
      </c>
      <c r="B30" s="130">
        <v>1</v>
      </c>
      <c r="C30" s="130">
        <v>100</v>
      </c>
      <c r="D30" s="144" t="s">
        <v>66</v>
      </c>
      <c r="E30" s="145" t="s">
        <v>22</v>
      </c>
      <c r="F30" s="145"/>
      <c r="G30" s="146">
        <v>30982</v>
      </c>
      <c r="H30" s="144" t="s">
        <v>49</v>
      </c>
      <c r="I30" s="130" t="s">
        <v>25</v>
      </c>
      <c r="J30" s="147">
        <v>97.8</v>
      </c>
      <c r="K30" s="148">
        <v>0.5597</v>
      </c>
      <c r="L30" s="147">
        <v>1</v>
      </c>
      <c r="M30" s="156">
        <f t="shared" si="1"/>
        <v>0.5597</v>
      </c>
      <c r="N30" s="127">
        <v>192.5</v>
      </c>
      <c r="O30" s="128">
        <v>202.5</v>
      </c>
      <c r="P30" s="204">
        <v>207.5</v>
      </c>
      <c r="Q30" s="129"/>
      <c r="R30" s="131">
        <v>207.5</v>
      </c>
      <c r="S30" s="132" t="s">
        <v>131</v>
      </c>
      <c r="T30" s="133">
        <f t="shared" si="0"/>
        <v>116.13775</v>
      </c>
      <c r="U30" s="97">
        <v>1</v>
      </c>
    </row>
    <row r="31" spans="1:21" ht="22.5" customHeight="1" thickBot="1">
      <c r="A31" s="83">
        <v>17</v>
      </c>
      <c r="B31" s="33">
        <v>1</v>
      </c>
      <c r="C31" s="33">
        <v>100</v>
      </c>
      <c r="D31" s="38" t="s">
        <v>78</v>
      </c>
      <c r="E31" s="84" t="s">
        <v>83</v>
      </c>
      <c r="F31" s="84"/>
      <c r="G31" s="34">
        <v>33763</v>
      </c>
      <c r="H31" s="38" t="s">
        <v>84</v>
      </c>
      <c r="I31" s="33" t="s">
        <v>30</v>
      </c>
      <c r="J31" s="85">
        <v>94.2</v>
      </c>
      <c r="K31" s="148">
        <v>0.5704</v>
      </c>
      <c r="L31" s="147">
        <v>1.02</v>
      </c>
      <c r="M31" s="156">
        <f t="shared" si="1"/>
        <v>0.581808</v>
      </c>
      <c r="N31" s="50">
        <v>65</v>
      </c>
      <c r="O31" s="36">
        <v>75</v>
      </c>
      <c r="P31" s="212">
        <v>85</v>
      </c>
      <c r="Q31" s="40">
        <v>105</v>
      </c>
      <c r="R31" s="103">
        <v>85</v>
      </c>
      <c r="S31" s="87" t="s">
        <v>52</v>
      </c>
      <c r="T31" s="88">
        <f t="shared" si="0"/>
        <v>49.45368</v>
      </c>
      <c r="U31" s="89">
        <v>18</v>
      </c>
    </row>
    <row r="32" spans="1:21" ht="22.5" customHeight="1" thickBot="1">
      <c r="A32" s="70">
        <v>18</v>
      </c>
      <c r="B32" s="18">
        <v>1</v>
      </c>
      <c r="C32" s="18">
        <v>110</v>
      </c>
      <c r="D32" s="32" t="s">
        <v>66</v>
      </c>
      <c r="E32" s="71" t="s">
        <v>70</v>
      </c>
      <c r="F32" s="71"/>
      <c r="G32" s="17">
        <v>30701</v>
      </c>
      <c r="H32" s="32" t="s">
        <v>71</v>
      </c>
      <c r="I32" s="18" t="s">
        <v>25</v>
      </c>
      <c r="J32" s="72">
        <v>101.1</v>
      </c>
      <c r="K32" s="44">
        <v>0.5515</v>
      </c>
      <c r="L32" s="72">
        <v>1</v>
      </c>
      <c r="M32" s="25">
        <f t="shared" si="1"/>
        <v>0.5515</v>
      </c>
      <c r="N32" s="24">
        <v>130</v>
      </c>
      <c r="O32" s="22">
        <v>140</v>
      </c>
      <c r="P32" s="27">
        <v>147.5</v>
      </c>
      <c r="Q32" s="30"/>
      <c r="R32" s="101">
        <v>140</v>
      </c>
      <c r="S32" s="74" t="s">
        <v>39</v>
      </c>
      <c r="T32" s="75">
        <f t="shared" si="0"/>
        <v>77.21</v>
      </c>
      <c r="U32" s="77">
        <v>11</v>
      </c>
    </row>
    <row r="33" spans="1:21" s="69" customFormat="1" ht="15.75">
      <c r="A33" s="241" t="s">
        <v>125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</row>
    <row r="34" spans="1:21" s="69" customFormat="1" ht="15.75">
      <c r="A34" s="241" t="s">
        <v>124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</row>
  </sheetData>
  <sheetProtection/>
  <mergeCells count="25">
    <mergeCell ref="A1:U1"/>
    <mergeCell ref="A2:U2"/>
    <mergeCell ref="A3:U3"/>
    <mergeCell ref="A4:U4"/>
    <mergeCell ref="A5:U5"/>
    <mergeCell ref="A6:U6"/>
    <mergeCell ref="K7:K8"/>
    <mergeCell ref="L7:L8"/>
    <mergeCell ref="M7:M8"/>
    <mergeCell ref="A7:A8"/>
    <mergeCell ref="B7:B8"/>
    <mergeCell ref="C7:C8"/>
    <mergeCell ref="D7:D8"/>
    <mergeCell ref="G7:G8"/>
    <mergeCell ref="E7:F8"/>
    <mergeCell ref="A13:U13"/>
    <mergeCell ref="A33:U33"/>
    <mergeCell ref="A34:U34"/>
    <mergeCell ref="A11:U11"/>
    <mergeCell ref="H7:H8"/>
    <mergeCell ref="I7:I8"/>
    <mergeCell ref="A9:U9"/>
    <mergeCell ref="A10:U10"/>
    <mergeCell ref="N7:T7"/>
    <mergeCell ref="J7:J8"/>
  </mergeCells>
  <printOptions/>
  <pageMargins left="0.26" right="0.2" top="0.39" bottom="0.36" header="0.26" footer="0.2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85" zoomScaleSheetLayoutView="85" zoomScalePageLayoutView="0" workbookViewId="0" topLeftCell="A1">
      <selection activeCell="L14" sqref="L14"/>
    </sheetView>
  </sheetViews>
  <sheetFormatPr defaultColWidth="9.00390625" defaultRowHeight="12.75"/>
  <cols>
    <col min="1" max="1" width="5.375" style="11" customWidth="1"/>
    <col min="2" max="2" width="5.125" style="29" customWidth="1"/>
    <col min="3" max="3" width="7.00390625" style="11" customWidth="1"/>
    <col min="4" max="4" width="10.25390625" style="11" customWidth="1"/>
    <col min="5" max="5" width="28.375" style="11" customWidth="1"/>
    <col min="6" max="6" width="13.125" style="11" customWidth="1"/>
    <col min="7" max="7" width="6.375" style="98" customWidth="1"/>
    <col min="8" max="8" width="7.75390625" style="98" customWidth="1"/>
    <col min="9" max="9" width="12.375" style="11" customWidth="1"/>
    <col min="10" max="10" width="10.875" style="67" customWidth="1"/>
    <col min="11" max="11" width="10.25390625" style="7" customWidth="1"/>
    <col min="12" max="12" width="6.625" style="67" customWidth="1"/>
    <col min="13" max="13" width="10.75390625" style="7" customWidth="1"/>
    <col min="14" max="15" width="8.00390625" style="11" customWidth="1"/>
    <col min="16" max="16" width="7.75390625" style="11" bestFit="1" customWidth="1"/>
    <col min="17" max="17" width="8.625" style="11" customWidth="1"/>
    <col min="18" max="18" width="9.125" style="4" bestFit="1" customWidth="1"/>
    <col min="19" max="19" width="9.00390625" style="4" bestFit="1" customWidth="1"/>
    <col min="20" max="20" width="8.25390625" style="99" bestFit="1" customWidth="1"/>
    <col min="21" max="21" width="7.375" style="29" customWidth="1"/>
    <col min="22" max="22" width="9.875" style="11" bestFit="1" customWidth="1"/>
  </cols>
  <sheetData>
    <row r="1" spans="1:22" ht="15.75">
      <c r="A1" s="263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5.75">
      <c r="A2" s="241" t="s">
        <v>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5.75">
      <c r="A3" s="263" t="s">
        <v>160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</row>
    <row r="4" spans="1:22" ht="31.5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:22" ht="18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</row>
    <row r="6" spans="1:22" ht="25.5" customHeight="1" thickBot="1">
      <c r="A6" s="265" t="s">
        <v>80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:22" s="105" customFormat="1" ht="15.75" customHeight="1">
      <c r="A7" s="266" t="s">
        <v>53</v>
      </c>
      <c r="B7" s="268" t="s">
        <v>7</v>
      </c>
      <c r="C7" s="281" t="s">
        <v>2</v>
      </c>
      <c r="D7" s="281" t="s">
        <v>32</v>
      </c>
      <c r="E7" s="283" t="s">
        <v>3</v>
      </c>
      <c r="F7" s="281" t="s">
        <v>9</v>
      </c>
      <c r="G7" s="272" t="s">
        <v>42</v>
      </c>
      <c r="H7" s="285" t="s">
        <v>101</v>
      </c>
      <c r="I7" s="281" t="s">
        <v>12</v>
      </c>
      <c r="J7" s="279" t="s">
        <v>13</v>
      </c>
      <c r="K7" s="270" t="s">
        <v>14</v>
      </c>
      <c r="L7" s="270" t="s">
        <v>43</v>
      </c>
      <c r="M7" s="270" t="s">
        <v>44</v>
      </c>
      <c r="N7" s="274" t="s">
        <v>4</v>
      </c>
      <c r="O7" s="275"/>
      <c r="P7" s="275"/>
      <c r="Q7" s="275"/>
      <c r="R7" s="275"/>
      <c r="S7" s="275"/>
      <c r="T7" s="276"/>
      <c r="U7" s="277" t="s">
        <v>7</v>
      </c>
      <c r="V7" s="278"/>
    </row>
    <row r="8" spans="1:22" s="105" customFormat="1" ht="30.75" thickBot="1">
      <c r="A8" s="267"/>
      <c r="B8" s="269"/>
      <c r="C8" s="282"/>
      <c r="D8" s="282"/>
      <c r="E8" s="284"/>
      <c r="F8" s="282"/>
      <c r="G8" s="273"/>
      <c r="H8" s="286"/>
      <c r="I8" s="282"/>
      <c r="J8" s="280"/>
      <c r="K8" s="271"/>
      <c r="L8" s="271"/>
      <c r="M8" s="271"/>
      <c r="N8" s="152">
        <v>1</v>
      </c>
      <c r="O8" s="134">
        <v>2</v>
      </c>
      <c r="P8" s="134">
        <v>3</v>
      </c>
      <c r="Q8" s="134">
        <v>4</v>
      </c>
      <c r="R8" s="134" t="s">
        <v>6</v>
      </c>
      <c r="S8" s="238" t="s">
        <v>157</v>
      </c>
      <c r="T8" s="153" t="s">
        <v>0</v>
      </c>
      <c r="U8" s="106" t="s">
        <v>64</v>
      </c>
      <c r="V8" s="107" t="s">
        <v>65</v>
      </c>
    </row>
    <row r="9" spans="1:22" s="69" customFormat="1" ht="15.75">
      <c r="A9" s="241" t="s">
        <v>54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</row>
    <row r="10" spans="1:23" s="235" customFormat="1" ht="15.75">
      <c r="A10" s="241" t="s">
        <v>62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34"/>
    </row>
    <row r="11" spans="1:23" s="235" customFormat="1" ht="16.5" thickBot="1">
      <c r="A11" s="241" t="s">
        <v>136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34"/>
    </row>
    <row r="12" spans="1:23" ht="20.25" customHeight="1" thickBot="1">
      <c r="A12" s="70">
        <v>1</v>
      </c>
      <c r="B12" s="18">
        <v>1</v>
      </c>
      <c r="C12" s="18">
        <v>44</v>
      </c>
      <c r="D12" s="32" t="s">
        <v>66</v>
      </c>
      <c r="E12" s="71" t="s">
        <v>126</v>
      </c>
      <c r="F12" s="17">
        <v>35541</v>
      </c>
      <c r="G12" s="32" t="s">
        <v>127</v>
      </c>
      <c r="H12" s="32" t="s">
        <v>103</v>
      </c>
      <c r="I12" s="18" t="s">
        <v>92</v>
      </c>
      <c r="J12" s="72">
        <v>38.1</v>
      </c>
      <c r="K12" s="44">
        <v>1.1938</v>
      </c>
      <c r="L12" s="72">
        <v>1.13</v>
      </c>
      <c r="M12" s="25">
        <f>(K12*L12)</f>
        <v>1.3489939999999998</v>
      </c>
      <c r="N12" s="217">
        <v>20</v>
      </c>
      <c r="O12" s="27">
        <v>25</v>
      </c>
      <c r="P12" s="27">
        <v>25</v>
      </c>
      <c r="Q12" s="22"/>
      <c r="R12" s="101">
        <v>20</v>
      </c>
      <c r="S12" s="74" t="s">
        <v>52</v>
      </c>
      <c r="T12" s="75">
        <f>R12*M12</f>
        <v>26.979879999999994</v>
      </c>
      <c r="U12" s="77">
        <v>1</v>
      </c>
      <c r="V12" s="77"/>
      <c r="W12" s="183"/>
    </row>
    <row r="13" spans="1:22" s="69" customFormat="1" ht="16.5" thickBot="1">
      <c r="A13" s="241" t="s">
        <v>94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</row>
    <row r="14" spans="1:22" ht="20.25" customHeight="1">
      <c r="A14" s="78">
        <v>1</v>
      </c>
      <c r="B14" s="10">
        <v>1</v>
      </c>
      <c r="C14" s="10">
        <v>56</v>
      </c>
      <c r="D14" s="41" t="s">
        <v>66</v>
      </c>
      <c r="E14" s="79" t="s">
        <v>23</v>
      </c>
      <c r="F14" s="12">
        <v>33747</v>
      </c>
      <c r="G14" s="41" t="s">
        <v>84</v>
      </c>
      <c r="H14" s="41" t="s">
        <v>103</v>
      </c>
      <c r="I14" s="10" t="s">
        <v>30</v>
      </c>
      <c r="J14" s="80">
        <v>52.65</v>
      </c>
      <c r="K14" s="45">
        <v>0.9379</v>
      </c>
      <c r="L14" s="80">
        <v>1.02</v>
      </c>
      <c r="M14" s="26">
        <f aca="true" t="shared" si="0" ref="M14:M47">(K14*L14)</f>
        <v>0.956658</v>
      </c>
      <c r="N14" s="13">
        <v>55</v>
      </c>
      <c r="O14" s="8">
        <v>60</v>
      </c>
      <c r="P14" s="9">
        <v>65</v>
      </c>
      <c r="Q14" s="10"/>
      <c r="R14" s="102">
        <v>60</v>
      </c>
      <c r="S14" s="66" t="s">
        <v>52</v>
      </c>
      <c r="T14" s="81">
        <f aca="true" t="shared" si="1" ref="T14:T47">R14*M14</f>
        <v>57.39948</v>
      </c>
      <c r="U14" s="110">
        <v>15</v>
      </c>
      <c r="V14" s="82" t="s">
        <v>148</v>
      </c>
    </row>
    <row r="15" spans="1:22" ht="20.25" customHeight="1" thickBot="1">
      <c r="A15" s="150">
        <v>2</v>
      </c>
      <c r="B15" s="134">
        <v>1</v>
      </c>
      <c r="C15" s="134">
        <v>56</v>
      </c>
      <c r="D15" s="135" t="s">
        <v>78</v>
      </c>
      <c r="E15" s="136" t="s">
        <v>87</v>
      </c>
      <c r="F15" s="137">
        <v>34838</v>
      </c>
      <c r="G15" s="135" t="s">
        <v>47</v>
      </c>
      <c r="H15" s="135" t="s">
        <v>102</v>
      </c>
      <c r="I15" s="134" t="s">
        <v>24</v>
      </c>
      <c r="J15" s="138">
        <v>54.9</v>
      </c>
      <c r="K15" s="139">
        <v>0.8943</v>
      </c>
      <c r="L15" s="138">
        <v>1.06</v>
      </c>
      <c r="M15" s="178">
        <f t="shared" si="0"/>
        <v>0.9479580000000001</v>
      </c>
      <c r="N15" s="218">
        <v>72.5</v>
      </c>
      <c r="O15" s="151">
        <v>77.5</v>
      </c>
      <c r="P15" s="151">
        <v>80</v>
      </c>
      <c r="Q15" s="134"/>
      <c r="R15" s="159">
        <v>80</v>
      </c>
      <c r="S15" s="140" t="s">
        <v>8</v>
      </c>
      <c r="T15" s="68">
        <f t="shared" si="1"/>
        <v>75.83664</v>
      </c>
      <c r="U15" s="160">
        <v>1</v>
      </c>
      <c r="V15" s="141" t="s">
        <v>141</v>
      </c>
    </row>
    <row r="16" spans="1:22" ht="20.25" customHeight="1">
      <c r="A16" s="143">
        <v>3</v>
      </c>
      <c r="B16" s="130">
        <v>1</v>
      </c>
      <c r="C16" s="130">
        <v>60</v>
      </c>
      <c r="D16" s="144" t="s">
        <v>66</v>
      </c>
      <c r="E16" s="145" t="s">
        <v>15</v>
      </c>
      <c r="F16" s="146">
        <v>31335</v>
      </c>
      <c r="G16" s="144" t="s">
        <v>51</v>
      </c>
      <c r="H16" s="144" t="s">
        <v>103</v>
      </c>
      <c r="I16" s="130" t="s">
        <v>25</v>
      </c>
      <c r="J16" s="147">
        <v>59.1</v>
      </c>
      <c r="K16" s="148">
        <v>0.8257</v>
      </c>
      <c r="L16" s="147">
        <v>1</v>
      </c>
      <c r="M16" s="156">
        <f t="shared" si="0"/>
        <v>0.8257</v>
      </c>
      <c r="N16" s="127">
        <v>65</v>
      </c>
      <c r="O16" s="154">
        <v>70</v>
      </c>
      <c r="P16" s="155">
        <v>72.5</v>
      </c>
      <c r="Q16" s="130"/>
      <c r="R16" s="131">
        <v>70</v>
      </c>
      <c r="S16" s="132" t="s">
        <v>39</v>
      </c>
      <c r="T16" s="133">
        <f t="shared" si="1"/>
        <v>57.799</v>
      </c>
      <c r="U16" s="113">
        <v>14</v>
      </c>
      <c r="V16" s="97"/>
    </row>
    <row r="17" spans="1:22" ht="20.25" customHeight="1">
      <c r="A17" s="90">
        <v>4</v>
      </c>
      <c r="B17" s="55">
        <v>2</v>
      </c>
      <c r="C17" s="55">
        <v>60</v>
      </c>
      <c r="D17" s="56" t="s">
        <v>66</v>
      </c>
      <c r="E17" s="91" t="s">
        <v>36</v>
      </c>
      <c r="F17" s="57">
        <v>29327</v>
      </c>
      <c r="G17" s="56" t="s">
        <v>88</v>
      </c>
      <c r="H17" s="56" t="s">
        <v>102</v>
      </c>
      <c r="I17" s="55" t="s">
        <v>25</v>
      </c>
      <c r="J17" s="92">
        <v>58.35</v>
      </c>
      <c r="K17" s="54">
        <v>0.8369</v>
      </c>
      <c r="L17" s="92">
        <v>1</v>
      </c>
      <c r="M17" s="157">
        <f t="shared" si="0"/>
        <v>0.8369</v>
      </c>
      <c r="N17" s="53">
        <v>62.5</v>
      </c>
      <c r="O17" s="61">
        <v>65</v>
      </c>
      <c r="P17" s="61">
        <v>65</v>
      </c>
      <c r="Q17" s="55"/>
      <c r="R17" s="104">
        <v>62.5</v>
      </c>
      <c r="S17" s="94" t="s">
        <v>39</v>
      </c>
      <c r="T17" s="95">
        <f t="shared" si="1"/>
        <v>52.30625</v>
      </c>
      <c r="U17" s="111">
        <v>21</v>
      </c>
      <c r="V17" s="96"/>
    </row>
    <row r="18" spans="1:22" ht="20.25" customHeight="1">
      <c r="A18" s="143">
        <v>5</v>
      </c>
      <c r="B18" s="130">
        <v>1</v>
      </c>
      <c r="C18" s="130">
        <v>60</v>
      </c>
      <c r="D18" s="144" t="s">
        <v>79</v>
      </c>
      <c r="E18" s="145" t="s">
        <v>35</v>
      </c>
      <c r="F18" s="146">
        <v>33920</v>
      </c>
      <c r="G18" s="144" t="s">
        <v>86</v>
      </c>
      <c r="H18" s="144" t="s">
        <v>103</v>
      </c>
      <c r="I18" s="130" t="s">
        <v>30</v>
      </c>
      <c r="J18" s="147">
        <v>57.5</v>
      </c>
      <c r="K18" s="148">
        <v>0.85</v>
      </c>
      <c r="L18" s="147">
        <v>1.03</v>
      </c>
      <c r="M18" s="156">
        <f>(K18*L18)</f>
        <v>0.8755</v>
      </c>
      <c r="N18" s="127">
        <v>80</v>
      </c>
      <c r="O18" s="155">
        <v>85</v>
      </c>
      <c r="P18" s="155">
        <v>85</v>
      </c>
      <c r="Q18" s="130"/>
      <c r="R18" s="131">
        <v>80</v>
      </c>
      <c r="S18" s="132" t="s">
        <v>41</v>
      </c>
      <c r="T18" s="133">
        <f>R18*M18</f>
        <v>70.03999999999999</v>
      </c>
      <c r="U18" s="113">
        <v>6</v>
      </c>
      <c r="V18" s="97" t="s">
        <v>145</v>
      </c>
    </row>
    <row r="19" spans="1:22" ht="20.25" customHeight="1">
      <c r="A19" s="143">
        <v>6</v>
      </c>
      <c r="B19" s="130">
        <v>1</v>
      </c>
      <c r="C19" s="130">
        <v>60</v>
      </c>
      <c r="D19" s="144" t="s">
        <v>66</v>
      </c>
      <c r="E19" s="145" t="s">
        <v>16</v>
      </c>
      <c r="F19" s="146">
        <v>34481</v>
      </c>
      <c r="G19" s="144" t="s">
        <v>46</v>
      </c>
      <c r="H19" s="144" t="s">
        <v>103</v>
      </c>
      <c r="I19" s="130" t="s">
        <v>24</v>
      </c>
      <c r="J19" s="147">
        <v>59.85</v>
      </c>
      <c r="K19" s="148">
        <v>0.8149</v>
      </c>
      <c r="L19" s="147">
        <v>1.04</v>
      </c>
      <c r="M19" s="156">
        <f t="shared" si="0"/>
        <v>0.847496</v>
      </c>
      <c r="N19" s="127">
        <v>60</v>
      </c>
      <c r="O19" s="154">
        <v>65</v>
      </c>
      <c r="P19" s="154">
        <v>67.5</v>
      </c>
      <c r="Q19" s="130"/>
      <c r="R19" s="131">
        <v>67.5</v>
      </c>
      <c r="S19" s="132" t="s">
        <v>39</v>
      </c>
      <c r="T19" s="133">
        <f t="shared" si="1"/>
        <v>57.205980000000004</v>
      </c>
      <c r="U19" s="113">
        <v>16</v>
      </c>
      <c r="V19" s="97"/>
    </row>
    <row r="20" spans="1:22" ht="20.25" customHeight="1" thickBot="1">
      <c r="A20" s="83">
        <v>7</v>
      </c>
      <c r="B20" s="33" t="s">
        <v>139</v>
      </c>
      <c r="C20" s="33">
        <v>60</v>
      </c>
      <c r="D20" s="38" t="s">
        <v>78</v>
      </c>
      <c r="E20" s="84" t="s">
        <v>90</v>
      </c>
      <c r="F20" s="34">
        <v>35235</v>
      </c>
      <c r="G20" s="38" t="s">
        <v>91</v>
      </c>
      <c r="H20" s="38" t="s">
        <v>102</v>
      </c>
      <c r="I20" s="33" t="s">
        <v>92</v>
      </c>
      <c r="J20" s="85">
        <v>57.95</v>
      </c>
      <c r="K20" s="46">
        <v>0.843</v>
      </c>
      <c r="L20" s="85">
        <v>1.08</v>
      </c>
      <c r="M20" s="142">
        <f t="shared" si="0"/>
        <v>0.91044</v>
      </c>
      <c r="N20" s="50">
        <v>45</v>
      </c>
      <c r="O20" s="62">
        <v>45</v>
      </c>
      <c r="P20" s="62">
        <v>45</v>
      </c>
      <c r="Q20" s="33"/>
      <c r="R20" s="103">
        <v>0</v>
      </c>
      <c r="S20" s="87"/>
      <c r="T20" s="88">
        <f t="shared" si="1"/>
        <v>0</v>
      </c>
      <c r="U20" s="112"/>
      <c r="V20" s="89"/>
    </row>
    <row r="21" spans="1:22" ht="20.25" customHeight="1">
      <c r="A21" s="143">
        <v>8</v>
      </c>
      <c r="B21" s="130">
        <v>1</v>
      </c>
      <c r="C21" s="130">
        <v>67.5</v>
      </c>
      <c r="D21" s="144" t="s">
        <v>78</v>
      </c>
      <c r="E21" s="145" t="s">
        <v>107</v>
      </c>
      <c r="F21" s="146">
        <v>28894</v>
      </c>
      <c r="G21" s="144" t="s">
        <v>88</v>
      </c>
      <c r="H21" s="144" t="s">
        <v>102</v>
      </c>
      <c r="I21" s="130" t="s">
        <v>25</v>
      </c>
      <c r="J21" s="147">
        <v>67.4</v>
      </c>
      <c r="K21" s="148">
        <v>0.7268</v>
      </c>
      <c r="L21" s="147">
        <v>1</v>
      </c>
      <c r="M21" s="156">
        <f t="shared" si="0"/>
        <v>0.7268</v>
      </c>
      <c r="N21" s="127">
        <v>77.5</v>
      </c>
      <c r="O21" s="155">
        <v>80</v>
      </c>
      <c r="P21" s="155">
        <v>80</v>
      </c>
      <c r="Q21" s="130"/>
      <c r="R21" s="131">
        <v>77.5</v>
      </c>
      <c r="S21" s="132" t="s">
        <v>41</v>
      </c>
      <c r="T21" s="133">
        <f t="shared" si="1"/>
        <v>56.327</v>
      </c>
      <c r="U21" s="113">
        <v>19</v>
      </c>
      <c r="V21" s="97"/>
    </row>
    <row r="22" spans="1:22" ht="20.25" customHeight="1">
      <c r="A22" s="143">
        <v>9</v>
      </c>
      <c r="B22" s="130">
        <v>2</v>
      </c>
      <c r="C22" s="130">
        <v>67.5</v>
      </c>
      <c r="D22" s="144" t="s">
        <v>66</v>
      </c>
      <c r="E22" s="145" t="s">
        <v>93</v>
      </c>
      <c r="F22" s="146">
        <v>31841</v>
      </c>
      <c r="G22" s="144" t="s">
        <v>45</v>
      </c>
      <c r="H22" s="144" t="s">
        <v>102</v>
      </c>
      <c r="I22" s="130" t="s">
        <v>25</v>
      </c>
      <c r="J22" s="147">
        <v>63.6</v>
      </c>
      <c r="K22" s="148">
        <v>0.7671</v>
      </c>
      <c r="L22" s="147">
        <v>1</v>
      </c>
      <c r="M22" s="156">
        <f>(K22*L22)</f>
        <v>0.7671</v>
      </c>
      <c r="N22" s="127">
        <v>55</v>
      </c>
      <c r="O22" s="155">
        <v>62.5</v>
      </c>
      <c r="P22" s="155">
        <v>62.5</v>
      </c>
      <c r="Q22" s="130"/>
      <c r="R22" s="131">
        <v>55</v>
      </c>
      <c r="S22" s="132" t="s">
        <v>52</v>
      </c>
      <c r="T22" s="133">
        <f>R22*M22</f>
        <v>42.1905</v>
      </c>
      <c r="U22" s="113">
        <v>26</v>
      </c>
      <c r="V22" s="97"/>
    </row>
    <row r="23" spans="1:22" ht="20.25" customHeight="1">
      <c r="A23" s="143">
        <v>10</v>
      </c>
      <c r="B23" s="130">
        <v>1</v>
      </c>
      <c r="C23" s="130">
        <v>67.5</v>
      </c>
      <c r="D23" s="144" t="s">
        <v>68</v>
      </c>
      <c r="E23" s="145" t="s">
        <v>100</v>
      </c>
      <c r="F23" s="146">
        <v>32806</v>
      </c>
      <c r="G23" s="144" t="s">
        <v>48</v>
      </c>
      <c r="H23" s="144" t="s">
        <v>104</v>
      </c>
      <c r="I23" s="130" t="s">
        <v>30</v>
      </c>
      <c r="J23" s="147">
        <v>65.4</v>
      </c>
      <c r="K23" s="148">
        <v>0.7471</v>
      </c>
      <c r="L23" s="147">
        <v>1</v>
      </c>
      <c r="M23" s="156">
        <f>(K23*L23)</f>
        <v>0.7471</v>
      </c>
      <c r="N23" s="127">
        <v>60</v>
      </c>
      <c r="O23" s="154">
        <v>65</v>
      </c>
      <c r="P23" s="155">
        <v>67.5</v>
      </c>
      <c r="Q23" s="130"/>
      <c r="R23" s="131">
        <v>65</v>
      </c>
      <c r="S23" s="132" t="s">
        <v>52</v>
      </c>
      <c r="T23" s="133">
        <f>R23*M23</f>
        <v>48.5615</v>
      </c>
      <c r="U23" s="113">
        <v>25</v>
      </c>
      <c r="V23" s="97"/>
    </row>
    <row r="24" spans="1:22" ht="20.25" customHeight="1">
      <c r="A24" s="90">
        <v>11</v>
      </c>
      <c r="B24" s="55">
        <v>1</v>
      </c>
      <c r="C24" s="55">
        <v>67.5</v>
      </c>
      <c r="D24" s="56" t="s">
        <v>66</v>
      </c>
      <c r="E24" s="91" t="s">
        <v>18</v>
      </c>
      <c r="F24" s="57">
        <v>34576</v>
      </c>
      <c r="G24" s="56" t="s">
        <v>46</v>
      </c>
      <c r="H24" s="144" t="s">
        <v>103</v>
      </c>
      <c r="I24" s="130" t="s">
        <v>24</v>
      </c>
      <c r="J24" s="92">
        <v>65.7</v>
      </c>
      <c r="K24" s="54">
        <v>0.7439</v>
      </c>
      <c r="L24" s="92">
        <v>1.04</v>
      </c>
      <c r="M24" s="157">
        <f t="shared" si="0"/>
        <v>0.773656</v>
      </c>
      <c r="N24" s="53">
        <v>75</v>
      </c>
      <c r="O24" s="60">
        <v>80</v>
      </c>
      <c r="P24" s="60"/>
      <c r="Q24" s="55"/>
      <c r="R24" s="104">
        <v>80</v>
      </c>
      <c r="S24" s="94" t="s">
        <v>41</v>
      </c>
      <c r="T24" s="95">
        <f t="shared" si="1"/>
        <v>61.89248</v>
      </c>
      <c r="U24" s="111">
        <v>12</v>
      </c>
      <c r="V24" s="96" t="s">
        <v>147</v>
      </c>
    </row>
    <row r="25" spans="1:22" ht="20.25" customHeight="1">
      <c r="A25" s="90">
        <v>12</v>
      </c>
      <c r="B25" s="55">
        <v>2</v>
      </c>
      <c r="C25" s="55">
        <v>67.5</v>
      </c>
      <c r="D25" s="56" t="s">
        <v>66</v>
      </c>
      <c r="E25" s="91" t="s">
        <v>99</v>
      </c>
      <c r="F25" s="57">
        <v>34262</v>
      </c>
      <c r="G25" s="56" t="s">
        <v>46</v>
      </c>
      <c r="H25" s="56" t="s">
        <v>102</v>
      </c>
      <c r="I25" s="55" t="s">
        <v>24</v>
      </c>
      <c r="J25" s="92">
        <v>64.5</v>
      </c>
      <c r="K25" s="54">
        <v>0.7568</v>
      </c>
      <c r="L25" s="92">
        <v>1.04</v>
      </c>
      <c r="M25" s="157">
        <f t="shared" si="0"/>
        <v>0.7870720000000001</v>
      </c>
      <c r="N25" s="53">
        <v>60</v>
      </c>
      <c r="O25" s="60">
        <v>65</v>
      </c>
      <c r="P25" s="61">
        <v>72.5</v>
      </c>
      <c r="Q25" s="55"/>
      <c r="R25" s="104">
        <v>65</v>
      </c>
      <c r="S25" s="94" t="s">
        <v>39</v>
      </c>
      <c r="T25" s="95">
        <f t="shared" si="1"/>
        <v>51.15968000000001</v>
      </c>
      <c r="U25" s="111">
        <v>24</v>
      </c>
      <c r="V25" s="96"/>
    </row>
    <row r="26" spans="1:22" ht="20.25" customHeight="1">
      <c r="A26" s="90"/>
      <c r="B26" s="55"/>
      <c r="C26" s="55">
        <v>67.5</v>
      </c>
      <c r="D26" s="56" t="s">
        <v>79</v>
      </c>
      <c r="E26" s="91" t="s">
        <v>99</v>
      </c>
      <c r="F26" s="57">
        <v>34262</v>
      </c>
      <c r="G26" s="56" t="s">
        <v>46</v>
      </c>
      <c r="H26" s="56" t="s">
        <v>102</v>
      </c>
      <c r="I26" s="55" t="s">
        <v>24</v>
      </c>
      <c r="J26" s="92">
        <v>66.2</v>
      </c>
      <c r="K26" s="54">
        <v>0.7387</v>
      </c>
      <c r="L26" s="92">
        <v>1.04</v>
      </c>
      <c r="M26" s="157">
        <f>(K26*L26)</f>
        <v>0.768248</v>
      </c>
      <c r="N26" s="53">
        <v>62.5</v>
      </c>
      <c r="O26" s="61">
        <v>67.5</v>
      </c>
      <c r="P26" s="61">
        <v>67.5</v>
      </c>
      <c r="Q26" s="55"/>
      <c r="R26" s="104">
        <v>62.5</v>
      </c>
      <c r="S26" s="94" t="s">
        <v>39</v>
      </c>
      <c r="T26" s="95">
        <f>R26*M26</f>
        <v>48.0155</v>
      </c>
      <c r="U26" s="226"/>
      <c r="V26" s="96"/>
    </row>
    <row r="27" spans="1:22" ht="20.25" customHeight="1">
      <c r="A27" s="90">
        <v>13</v>
      </c>
      <c r="B27" s="55">
        <v>3</v>
      </c>
      <c r="C27" s="55">
        <v>67.5</v>
      </c>
      <c r="D27" s="56" t="s">
        <v>78</v>
      </c>
      <c r="E27" s="91" t="s">
        <v>89</v>
      </c>
      <c r="F27" s="57">
        <v>34756</v>
      </c>
      <c r="G27" s="56" t="s">
        <v>47</v>
      </c>
      <c r="H27" s="144" t="s">
        <v>102</v>
      </c>
      <c r="I27" s="130" t="s">
        <v>24</v>
      </c>
      <c r="J27" s="92">
        <v>60.5</v>
      </c>
      <c r="K27" s="237">
        <v>0.836</v>
      </c>
      <c r="L27" s="92">
        <v>1.06</v>
      </c>
      <c r="M27" s="157">
        <f t="shared" si="0"/>
        <v>0.8861600000000001</v>
      </c>
      <c r="N27" s="53">
        <v>42.5</v>
      </c>
      <c r="O27" s="61">
        <v>50</v>
      </c>
      <c r="P27" s="61">
        <v>50</v>
      </c>
      <c r="Q27" s="55"/>
      <c r="R27" s="104">
        <v>42.5</v>
      </c>
      <c r="S27" s="94" t="s">
        <v>52</v>
      </c>
      <c r="T27" s="95">
        <f t="shared" si="1"/>
        <v>37.6618</v>
      </c>
      <c r="U27" s="111">
        <v>29</v>
      </c>
      <c r="V27" s="96"/>
    </row>
    <row r="28" spans="1:22" ht="20.25" customHeight="1" thickBot="1">
      <c r="A28" s="83">
        <v>14</v>
      </c>
      <c r="B28" s="33">
        <v>1</v>
      </c>
      <c r="C28" s="33">
        <v>67.5</v>
      </c>
      <c r="D28" s="38" t="s">
        <v>68</v>
      </c>
      <c r="E28" s="84" t="s">
        <v>85</v>
      </c>
      <c r="F28" s="34">
        <v>35702</v>
      </c>
      <c r="G28" s="38" t="s">
        <v>67</v>
      </c>
      <c r="H28" s="38" t="s">
        <v>103</v>
      </c>
      <c r="I28" s="33" t="s">
        <v>26</v>
      </c>
      <c r="J28" s="85">
        <v>62.8</v>
      </c>
      <c r="K28" s="236">
        <v>0.7765</v>
      </c>
      <c r="L28" s="85">
        <v>1.18</v>
      </c>
      <c r="M28" s="142">
        <f t="shared" si="0"/>
        <v>0.9162699999999999</v>
      </c>
      <c r="N28" s="35">
        <v>55</v>
      </c>
      <c r="O28" s="37">
        <v>60</v>
      </c>
      <c r="P28" s="232">
        <v>62.5</v>
      </c>
      <c r="Q28" s="33"/>
      <c r="R28" s="103">
        <v>60</v>
      </c>
      <c r="S28" s="87" t="s">
        <v>52</v>
      </c>
      <c r="T28" s="88">
        <f t="shared" si="1"/>
        <v>54.97619999999999</v>
      </c>
      <c r="U28" s="221">
        <v>18</v>
      </c>
      <c r="V28" s="220"/>
    </row>
    <row r="29" spans="1:22" ht="20.25" customHeight="1">
      <c r="A29" s="90">
        <v>15</v>
      </c>
      <c r="B29" s="55">
        <v>1</v>
      </c>
      <c r="C29" s="55">
        <v>75</v>
      </c>
      <c r="D29" s="56" t="s">
        <v>66</v>
      </c>
      <c r="E29" s="91" t="s">
        <v>37</v>
      </c>
      <c r="F29" s="57">
        <v>32638</v>
      </c>
      <c r="G29" s="56" t="s">
        <v>48</v>
      </c>
      <c r="H29" s="56" t="s">
        <v>102</v>
      </c>
      <c r="I29" s="55" t="s">
        <v>30</v>
      </c>
      <c r="J29" s="80">
        <v>69.7</v>
      </c>
      <c r="K29" s="45">
        <v>0.7057</v>
      </c>
      <c r="L29" s="80">
        <v>1</v>
      </c>
      <c r="M29" s="26">
        <f t="shared" si="0"/>
        <v>0.7057</v>
      </c>
      <c r="N29" s="53">
        <v>105</v>
      </c>
      <c r="O29" s="61">
        <v>107.5</v>
      </c>
      <c r="P29" s="60"/>
      <c r="Q29" s="55"/>
      <c r="R29" s="104">
        <v>105</v>
      </c>
      <c r="S29" s="94" t="s">
        <v>8</v>
      </c>
      <c r="T29" s="95">
        <f t="shared" si="1"/>
        <v>74.0985</v>
      </c>
      <c r="U29" s="227">
        <v>4</v>
      </c>
      <c r="V29" s="82" t="s">
        <v>144</v>
      </c>
    </row>
    <row r="30" spans="1:22" ht="20.25" customHeight="1">
      <c r="A30" s="143">
        <v>16</v>
      </c>
      <c r="B30" s="176">
        <v>2</v>
      </c>
      <c r="C30" s="130">
        <v>75</v>
      </c>
      <c r="D30" s="144" t="s">
        <v>78</v>
      </c>
      <c r="E30" s="145" t="s">
        <v>17</v>
      </c>
      <c r="F30" s="146">
        <v>31915</v>
      </c>
      <c r="G30" s="144" t="s">
        <v>45</v>
      </c>
      <c r="H30" s="144" t="s">
        <v>103</v>
      </c>
      <c r="I30" s="130" t="s">
        <v>25</v>
      </c>
      <c r="J30" s="147">
        <v>68.15</v>
      </c>
      <c r="K30" s="148">
        <v>0.7196</v>
      </c>
      <c r="L30" s="147">
        <v>1</v>
      </c>
      <c r="M30" s="156">
        <f t="shared" si="0"/>
        <v>0.7196</v>
      </c>
      <c r="N30" s="127">
        <v>95</v>
      </c>
      <c r="O30" s="155">
        <v>102.5</v>
      </c>
      <c r="P30" s="155">
        <v>102.5</v>
      </c>
      <c r="Q30" s="130"/>
      <c r="R30" s="131">
        <v>95</v>
      </c>
      <c r="S30" s="132" t="s">
        <v>40</v>
      </c>
      <c r="T30" s="133">
        <f t="shared" si="1"/>
        <v>68.362</v>
      </c>
      <c r="U30" s="228">
        <v>7</v>
      </c>
      <c r="V30" s="97"/>
    </row>
    <row r="31" spans="1:22" ht="20.25" customHeight="1">
      <c r="A31" s="143">
        <v>17</v>
      </c>
      <c r="B31" s="130">
        <v>3</v>
      </c>
      <c r="C31" s="130">
        <v>75</v>
      </c>
      <c r="D31" s="144" t="s">
        <v>66</v>
      </c>
      <c r="E31" s="145" t="s">
        <v>27</v>
      </c>
      <c r="F31" s="146">
        <v>32734</v>
      </c>
      <c r="G31" s="144" t="s">
        <v>50</v>
      </c>
      <c r="H31" s="144" t="s">
        <v>103</v>
      </c>
      <c r="I31" s="55" t="s">
        <v>25</v>
      </c>
      <c r="J31" s="92">
        <v>71.75</v>
      </c>
      <c r="K31" s="54">
        <v>0.6886</v>
      </c>
      <c r="L31" s="92">
        <v>1</v>
      </c>
      <c r="M31" s="157">
        <f t="shared" si="0"/>
        <v>0.6886</v>
      </c>
      <c r="N31" s="127">
        <v>85</v>
      </c>
      <c r="O31" s="154">
        <v>90</v>
      </c>
      <c r="P31" s="155">
        <v>92.5</v>
      </c>
      <c r="Q31" s="130"/>
      <c r="R31" s="131">
        <v>90</v>
      </c>
      <c r="S31" s="132" t="s">
        <v>41</v>
      </c>
      <c r="T31" s="133">
        <f t="shared" si="1"/>
        <v>61.974</v>
      </c>
      <c r="U31" s="228">
        <v>11</v>
      </c>
      <c r="V31" s="97"/>
    </row>
    <row r="32" spans="1:22" ht="20.25" customHeight="1" thickBot="1">
      <c r="A32" s="83">
        <v>18</v>
      </c>
      <c r="B32" s="33">
        <v>1</v>
      </c>
      <c r="C32" s="33">
        <v>75</v>
      </c>
      <c r="D32" s="38" t="s">
        <v>66</v>
      </c>
      <c r="E32" s="84" t="s">
        <v>28</v>
      </c>
      <c r="F32" s="34">
        <v>32919</v>
      </c>
      <c r="G32" s="38" t="s">
        <v>48</v>
      </c>
      <c r="H32" s="38" t="s">
        <v>103</v>
      </c>
      <c r="I32" s="33" t="s">
        <v>30</v>
      </c>
      <c r="J32" s="85">
        <v>74.55</v>
      </c>
      <c r="K32" s="46">
        <v>0.6677</v>
      </c>
      <c r="L32" s="85">
        <v>1</v>
      </c>
      <c r="M32" s="142">
        <f t="shared" si="0"/>
        <v>0.6677</v>
      </c>
      <c r="N32" s="35">
        <v>80</v>
      </c>
      <c r="O32" s="37">
        <v>85</v>
      </c>
      <c r="P32" s="62">
        <v>87.5</v>
      </c>
      <c r="Q32" s="33"/>
      <c r="R32" s="103">
        <v>85</v>
      </c>
      <c r="S32" s="87" t="s">
        <v>41</v>
      </c>
      <c r="T32" s="88">
        <f t="shared" si="1"/>
        <v>56.75449999999999</v>
      </c>
      <c r="U32" s="229">
        <v>17</v>
      </c>
      <c r="V32" s="89"/>
    </row>
    <row r="33" spans="1:22" ht="20.25" customHeight="1">
      <c r="A33" s="214">
        <v>19</v>
      </c>
      <c r="B33" s="215">
        <v>1</v>
      </c>
      <c r="C33" s="10">
        <v>82.5</v>
      </c>
      <c r="D33" s="41" t="s">
        <v>66</v>
      </c>
      <c r="E33" s="79" t="s">
        <v>38</v>
      </c>
      <c r="F33" s="12">
        <v>31911</v>
      </c>
      <c r="G33" s="41" t="s">
        <v>45</v>
      </c>
      <c r="H33" s="41" t="s">
        <v>103</v>
      </c>
      <c r="I33" s="10" t="s">
        <v>25</v>
      </c>
      <c r="J33" s="80">
        <v>75.9</v>
      </c>
      <c r="K33" s="45">
        <v>0.6583</v>
      </c>
      <c r="L33" s="80">
        <v>1</v>
      </c>
      <c r="M33" s="26">
        <f t="shared" si="0"/>
        <v>0.6583</v>
      </c>
      <c r="N33" s="13">
        <v>110</v>
      </c>
      <c r="O33" s="9">
        <v>115</v>
      </c>
      <c r="P33" s="10">
        <v>115</v>
      </c>
      <c r="Q33" s="10"/>
      <c r="R33" s="102">
        <v>115</v>
      </c>
      <c r="S33" s="66" t="s">
        <v>8</v>
      </c>
      <c r="T33" s="81">
        <f t="shared" si="1"/>
        <v>75.7045</v>
      </c>
      <c r="U33" s="203">
        <v>2</v>
      </c>
      <c r="V33" s="82" t="s">
        <v>140</v>
      </c>
    </row>
    <row r="34" spans="1:22" ht="20.25" customHeight="1">
      <c r="A34" s="143">
        <v>20</v>
      </c>
      <c r="B34" s="130">
        <v>2</v>
      </c>
      <c r="C34" s="130">
        <v>82.5</v>
      </c>
      <c r="D34" s="144" t="s">
        <v>78</v>
      </c>
      <c r="E34" s="145" t="s">
        <v>21</v>
      </c>
      <c r="F34" s="146">
        <v>31906</v>
      </c>
      <c r="G34" s="144" t="s">
        <v>45</v>
      </c>
      <c r="H34" s="144" t="s">
        <v>103</v>
      </c>
      <c r="I34" s="130" t="s">
        <v>25</v>
      </c>
      <c r="J34" s="147">
        <v>80.9</v>
      </c>
      <c r="K34" s="148">
        <v>0.6279</v>
      </c>
      <c r="L34" s="147">
        <v>1</v>
      </c>
      <c r="M34" s="156">
        <f t="shared" si="0"/>
        <v>0.6279</v>
      </c>
      <c r="N34" s="127">
        <v>77.5</v>
      </c>
      <c r="O34" s="154">
        <v>82.5</v>
      </c>
      <c r="P34" s="155">
        <v>85</v>
      </c>
      <c r="Q34" s="130"/>
      <c r="R34" s="131">
        <v>82.5</v>
      </c>
      <c r="S34" s="132" t="s">
        <v>39</v>
      </c>
      <c r="T34" s="133">
        <f t="shared" si="1"/>
        <v>51.80175</v>
      </c>
      <c r="U34" s="113">
        <v>22</v>
      </c>
      <c r="V34" s="97"/>
    </row>
    <row r="35" spans="1:22" ht="20.25" customHeight="1">
      <c r="A35" s="158">
        <v>21</v>
      </c>
      <c r="B35" s="55">
        <v>3</v>
      </c>
      <c r="C35" s="55">
        <v>82.5</v>
      </c>
      <c r="D35" s="56" t="s">
        <v>78</v>
      </c>
      <c r="E35" s="91" t="s">
        <v>69</v>
      </c>
      <c r="F35" s="57">
        <v>30994</v>
      </c>
      <c r="G35" s="56" t="s">
        <v>49</v>
      </c>
      <c r="H35" s="56" t="s">
        <v>103</v>
      </c>
      <c r="I35" s="55" t="s">
        <v>25</v>
      </c>
      <c r="J35" s="92">
        <v>76.65</v>
      </c>
      <c r="K35" s="54">
        <v>0.6534</v>
      </c>
      <c r="L35" s="92">
        <v>1</v>
      </c>
      <c r="M35" s="157">
        <f t="shared" si="0"/>
        <v>0.6534</v>
      </c>
      <c r="N35" s="53">
        <v>55</v>
      </c>
      <c r="O35" s="60">
        <v>60</v>
      </c>
      <c r="P35" s="61">
        <v>65</v>
      </c>
      <c r="Q35" s="55"/>
      <c r="R35" s="104">
        <v>60</v>
      </c>
      <c r="S35" s="94" t="s">
        <v>52</v>
      </c>
      <c r="T35" s="95">
        <f t="shared" si="1"/>
        <v>39.204</v>
      </c>
      <c r="U35" s="111">
        <v>28</v>
      </c>
      <c r="V35" s="96"/>
    </row>
    <row r="36" spans="1:22" ht="20.25" customHeight="1">
      <c r="A36" s="90">
        <v>22</v>
      </c>
      <c r="B36" s="55">
        <v>1</v>
      </c>
      <c r="C36" s="55">
        <v>82.5</v>
      </c>
      <c r="D36" s="56" t="s">
        <v>66</v>
      </c>
      <c r="E36" s="91" t="s">
        <v>19</v>
      </c>
      <c r="F36" s="57">
        <v>32936</v>
      </c>
      <c r="G36" s="56" t="s">
        <v>48</v>
      </c>
      <c r="H36" s="56" t="s">
        <v>103</v>
      </c>
      <c r="I36" s="55" t="s">
        <v>30</v>
      </c>
      <c r="J36" s="147">
        <v>81</v>
      </c>
      <c r="K36" s="148">
        <v>0.6273</v>
      </c>
      <c r="L36" s="147">
        <v>1</v>
      </c>
      <c r="M36" s="156">
        <f t="shared" si="0"/>
        <v>0.6273</v>
      </c>
      <c r="N36" s="53">
        <v>97.5</v>
      </c>
      <c r="O36" s="60">
        <v>102.5</v>
      </c>
      <c r="P36" s="61">
        <v>105</v>
      </c>
      <c r="Q36" s="55"/>
      <c r="R36" s="104">
        <v>102.5</v>
      </c>
      <c r="S36" s="94" t="s">
        <v>40</v>
      </c>
      <c r="T36" s="95">
        <f t="shared" si="1"/>
        <v>64.29825</v>
      </c>
      <c r="U36" s="111">
        <v>10</v>
      </c>
      <c r="V36" s="96" t="s">
        <v>146</v>
      </c>
    </row>
    <row r="37" spans="1:22" ht="20.25" customHeight="1" thickBot="1">
      <c r="A37" s="90">
        <v>23</v>
      </c>
      <c r="B37" s="55">
        <v>1</v>
      </c>
      <c r="C37" s="55">
        <v>82.5</v>
      </c>
      <c r="D37" s="56" t="s">
        <v>79</v>
      </c>
      <c r="E37" s="91" t="s">
        <v>20</v>
      </c>
      <c r="F37" s="57">
        <v>34580</v>
      </c>
      <c r="G37" s="56" t="s">
        <v>46</v>
      </c>
      <c r="H37" s="56" t="s">
        <v>103</v>
      </c>
      <c r="I37" s="55" t="s">
        <v>24</v>
      </c>
      <c r="J37" s="92">
        <v>80</v>
      </c>
      <c r="K37" s="46">
        <v>0.6329</v>
      </c>
      <c r="L37" s="92">
        <v>1.04</v>
      </c>
      <c r="M37" s="157">
        <f t="shared" si="0"/>
        <v>0.658216</v>
      </c>
      <c r="N37" s="53">
        <v>110</v>
      </c>
      <c r="O37" s="61">
        <v>115</v>
      </c>
      <c r="P37" s="61">
        <v>115</v>
      </c>
      <c r="Q37" s="55"/>
      <c r="R37" s="104">
        <v>110</v>
      </c>
      <c r="S37" s="94" t="s">
        <v>40</v>
      </c>
      <c r="T37" s="95">
        <f t="shared" si="1"/>
        <v>72.40376</v>
      </c>
      <c r="U37" s="111">
        <v>5</v>
      </c>
      <c r="V37" s="96" t="s">
        <v>143</v>
      </c>
    </row>
    <row r="38" spans="1:22" ht="20.25" customHeight="1" thickBot="1">
      <c r="A38" s="143">
        <v>24</v>
      </c>
      <c r="B38" s="130" t="s">
        <v>139</v>
      </c>
      <c r="C38" s="130">
        <v>82.5</v>
      </c>
      <c r="D38" s="144" t="s">
        <v>66</v>
      </c>
      <c r="E38" s="145" t="s">
        <v>105</v>
      </c>
      <c r="F38" s="146">
        <v>34565</v>
      </c>
      <c r="G38" s="144" t="s">
        <v>46</v>
      </c>
      <c r="H38" s="144" t="s">
        <v>102</v>
      </c>
      <c r="I38" s="130" t="s">
        <v>24</v>
      </c>
      <c r="J38" s="147">
        <v>81.4</v>
      </c>
      <c r="K38" s="148">
        <v>0.6251</v>
      </c>
      <c r="L38" s="147">
        <v>1.04</v>
      </c>
      <c r="M38" s="156">
        <f>(K38*L38)</f>
        <v>0.650104</v>
      </c>
      <c r="N38" s="231">
        <v>62.5</v>
      </c>
      <c r="O38" s="155">
        <v>65</v>
      </c>
      <c r="P38" s="155">
        <v>65</v>
      </c>
      <c r="Q38" s="130"/>
      <c r="R38" s="131">
        <v>0</v>
      </c>
      <c r="S38" s="132"/>
      <c r="T38" s="133">
        <f>R38*M38</f>
        <v>0</v>
      </c>
      <c r="U38" s="113"/>
      <c r="V38" s="97"/>
    </row>
    <row r="39" spans="1:22" ht="20.25" customHeight="1">
      <c r="A39" s="78">
        <v>25</v>
      </c>
      <c r="B39" s="10">
        <v>1</v>
      </c>
      <c r="C39" s="10">
        <v>90</v>
      </c>
      <c r="D39" s="41" t="s">
        <v>78</v>
      </c>
      <c r="E39" s="79" t="s">
        <v>29</v>
      </c>
      <c r="F39" s="12">
        <v>43617</v>
      </c>
      <c r="G39" s="41" t="s">
        <v>45</v>
      </c>
      <c r="H39" s="41" t="s">
        <v>103</v>
      </c>
      <c r="I39" s="10" t="s">
        <v>25</v>
      </c>
      <c r="J39" s="80">
        <v>84.3</v>
      </c>
      <c r="K39" s="45">
        <v>0.6102</v>
      </c>
      <c r="L39" s="80">
        <v>1</v>
      </c>
      <c r="M39" s="26">
        <f t="shared" si="0"/>
        <v>0.6102</v>
      </c>
      <c r="N39" s="13">
        <v>100</v>
      </c>
      <c r="O39" s="58">
        <v>105</v>
      </c>
      <c r="P39" s="58">
        <v>110</v>
      </c>
      <c r="Q39" s="10"/>
      <c r="R39" s="102">
        <v>100</v>
      </c>
      <c r="S39" s="66" t="s">
        <v>41</v>
      </c>
      <c r="T39" s="81">
        <f t="shared" si="1"/>
        <v>61.019999999999996</v>
      </c>
      <c r="U39" s="110">
        <v>13</v>
      </c>
      <c r="V39" s="82"/>
    </row>
    <row r="40" spans="1:22" ht="20.25" customHeight="1">
      <c r="A40" s="143"/>
      <c r="B40" s="130"/>
      <c r="C40" s="130">
        <v>90</v>
      </c>
      <c r="D40" s="144" t="s">
        <v>66</v>
      </c>
      <c r="E40" s="145" t="s">
        <v>29</v>
      </c>
      <c r="F40" s="146">
        <v>43617</v>
      </c>
      <c r="G40" s="144" t="s">
        <v>45</v>
      </c>
      <c r="H40" s="144" t="s">
        <v>103</v>
      </c>
      <c r="I40" s="130" t="s">
        <v>25</v>
      </c>
      <c r="J40" s="147">
        <v>84.3</v>
      </c>
      <c r="K40" s="148">
        <v>0.6102</v>
      </c>
      <c r="L40" s="147">
        <v>1</v>
      </c>
      <c r="M40" s="156">
        <f t="shared" si="0"/>
        <v>0.6102</v>
      </c>
      <c r="N40" s="127">
        <v>95</v>
      </c>
      <c r="O40" s="149">
        <v>100</v>
      </c>
      <c r="P40" s="149">
        <v>102.5</v>
      </c>
      <c r="Q40" s="130"/>
      <c r="R40" s="131">
        <v>95</v>
      </c>
      <c r="S40" s="132" t="s">
        <v>41</v>
      </c>
      <c r="T40" s="133">
        <f t="shared" si="1"/>
        <v>57.968999999999994</v>
      </c>
      <c r="U40" s="225"/>
      <c r="V40" s="97"/>
    </row>
    <row r="41" spans="1:22" ht="20.25" customHeight="1">
      <c r="A41" s="143">
        <v>26</v>
      </c>
      <c r="B41" s="130">
        <v>2</v>
      </c>
      <c r="C41" s="130">
        <v>90</v>
      </c>
      <c r="D41" s="144" t="s">
        <v>78</v>
      </c>
      <c r="E41" s="145" t="s">
        <v>82</v>
      </c>
      <c r="F41" s="146">
        <v>31506</v>
      </c>
      <c r="G41" s="144" t="s">
        <v>51</v>
      </c>
      <c r="H41" s="144" t="s">
        <v>103</v>
      </c>
      <c r="I41" s="130" t="s">
        <v>25</v>
      </c>
      <c r="J41" s="147">
        <v>84.7</v>
      </c>
      <c r="K41" s="148">
        <v>0.6083</v>
      </c>
      <c r="L41" s="147">
        <v>1</v>
      </c>
      <c r="M41" s="156">
        <f t="shared" si="0"/>
        <v>0.6083</v>
      </c>
      <c r="N41" s="127">
        <v>80</v>
      </c>
      <c r="O41" s="154">
        <v>85</v>
      </c>
      <c r="P41" s="155">
        <v>90</v>
      </c>
      <c r="Q41" s="130"/>
      <c r="R41" s="131">
        <v>85</v>
      </c>
      <c r="S41" s="132" t="s">
        <v>39</v>
      </c>
      <c r="T41" s="133">
        <f t="shared" si="1"/>
        <v>51.705499999999994</v>
      </c>
      <c r="U41" s="113">
        <v>23</v>
      </c>
      <c r="V41" s="97"/>
    </row>
    <row r="42" spans="1:22" ht="20.25" customHeight="1">
      <c r="A42" s="90">
        <v>27</v>
      </c>
      <c r="B42" s="55">
        <v>3</v>
      </c>
      <c r="C42" s="55">
        <v>90</v>
      </c>
      <c r="D42" s="56" t="s">
        <v>79</v>
      </c>
      <c r="E42" s="91" t="s">
        <v>137</v>
      </c>
      <c r="F42" s="57">
        <v>32382</v>
      </c>
      <c r="G42" s="56" t="s">
        <v>138</v>
      </c>
      <c r="H42" s="144" t="s">
        <v>103</v>
      </c>
      <c r="I42" s="55" t="s">
        <v>25</v>
      </c>
      <c r="J42" s="92">
        <v>90</v>
      </c>
      <c r="K42" s="54">
        <v>0.5853</v>
      </c>
      <c r="L42" s="92">
        <v>1</v>
      </c>
      <c r="M42" s="157">
        <f t="shared" si="0"/>
        <v>0.5853</v>
      </c>
      <c r="N42" s="127">
        <v>65</v>
      </c>
      <c r="O42" s="154">
        <v>70</v>
      </c>
      <c r="P42" s="155">
        <v>80</v>
      </c>
      <c r="Q42" s="130"/>
      <c r="R42" s="131">
        <v>70</v>
      </c>
      <c r="S42" s="132" t="s">
        <v>52</v>
      </c>
      <c r="T42" s="133">
        <f t="shared" si="1"/>
        <v>40.971000000000004</v>
      </c>
      <c r="U42" s="113">
        <v>27</v>
      </c>
      <c r="V42" s="97"/>
    </row>
    <row r="43" spans="1:22" ht="20.25" customHeight="1" thickBot="1">
      <c r="A43" s="83">
        <v>28</v>
      </c>
      <c r="B43" s="223">
        <v>1</v>
      </c>
      <c r="C43" s="33">
        <v>90</v>
      </c>
      <c r="D43" s="38" t="s">
        <v>78</v>
      </c>
      <c r="E43" s="84" t="s">
        <v>96</v>
      </c>
      <c r="F43" s="34">
        <v>36107</v>
      </c>
      <c r="G43" s="38" t="s">
        <v>97</v>
      </c>
      <c r="H43" s="38" t="s">
        <v>103</v>
      </c>
      <c r="I43" s="33" t="s">
        <v>26</v>
      </c>
      <c r="J43" s="85">
        <v>85.6</v>
      </c>
      <c r="K43" s="46">
        <v>0.6041</v>
      </c>
      <c r="L43" s="224">
        <v>1.23</v>
      </c>
      <c r="M43" s="142">
        <f>(K43*L43)</f>
        <v>0.7430429999999999</v>
      </c>
      <c r="N43" s="35">
        <v>67.5</v>
      </c>
      <c r="O43" s="37">
        <v>72.5</v>
      </c>
      <c r="P43" s="239">
        <v>75</v>
      </c>
      <c r="Q43" s="33"/>
      <c r="R43" s="103">
        <v>75</v>
      </c>
      <c r="S43" s="87" t="s">
        <v>52</v>
      </c>
      <c r="T43" s="88">
        <f>R43*M43</f>
        <v>55.728224999999995</v>
      </c>
      <c r="U43" s="175">
        <v>20</v>
      </c>
      <c r="V43" s="89"/>
    </row>
    <row r="44" spans="1:22" s="69" customFormat="1" ht="21.75" customHeight="1">
      <c r="A44" s="78">
        <v>29</v>
      </c>
      <c r="B44" s="10">
        <v>1</v>
      </c>
      <c r="C44" s="10">
        <v>100</v>
      </c>
      <c r="D44" s="41" t="s">
        <v>66</v>
      </c>
      <c r="E44" s="79" t="s">
        <v>22</v>
      </c>
      <c r="F44" s="12">
        <v>30982</v>
      </c>
      <c r="G44" s="41" t="s">
        <v>49</v>
      </c>
      <c r="H44" s="41" t="s">
        <v>103</v>
      </c>
      <c r="I44" s="10" t="s">
        <v>25</v>
      </c>
      <c r="J44" s="80">
        <v>97.8</v>
      </c>
      <c r="K44" s="45">
        <v>0.5597</v>
      </c>
      <c r="L44" s="80">
        <v>1</v>
      </c>
      <c r="M44" s="26">
        <f t="shared" si="0"/>
        <v>0.5597</v>
      </c>
      <c r="N44" s="13">
        <v>127.5</v>
      </c>
      <c r="O44" s="58">
        <v>135</v>
      </c>
      <c r="P44" s="21">
        <v>135</v>
      </c>
      <c r="Q44" s="10"/>
      <c r="R44" s="102">
        <v>135</v>
      </c>
      <c r="S44" s="66" t="s">
        <v>8</v>
      </c>
      <c r="T44" s="81">
        <f t="shared" si="1"/>
        <v>75.5595</v>
      </c>
      <c r="U44" s="110">
        <v>3</v>
      </c>
      <c r="V44" s="82" t="s">
        <v>142</v>
      </c>
    </row>
    <row r="45" spans="1:22" ht="20.25" customHeight="1" thickBot="1">
      <c r="A45" s="83">
        <v>30</v>
      </c>
      <c r="B45" s="33">
        <v>1</v>
      </c>
      <c r="C45" s="33">
        <v>100</v>
      </c>
      <c r="D45" s="38" t="s">
        <v>68</v>
      </c>
      <c r="E45" s="84" t="s">
        <v>83</v>
      </c>
      <c r="F45" s="34">
        <v>33763</v>
      </c>
      <c r="G45" s="38" t="s">
        <v>84</v>
      </c>
      <c r="H45" s="38" t="s">
        <v>103</v>
      </c>
      <c r="I45" s="33" t="s">
        <v>30</v>
      </c>
      <c r="J45" s="85">
        <v>94.2</v>
      </c>
      <c r="K45" s="46">
        <v>0.5704</v>
      </c>
      <c r="L45" s="85">
        <v>1.02</v>
      </c>
      <c r="M45" s="142">
        <f t="shared" si="0"/>
        <v>0.581808</v>
      </c>
      <c r="N45" s="35">
        <v>45</v>
      </c>
      <c r="O45" s="62">
        <v>55</v>
      </c>
      <c r="P45" s="37">
        <v>60</v>
      </c>
      <c r="Q45" s="40">
        <v>65</v>
      </c>
      <c r="R45" s="103">
        <v>60</v>
      </c>
      <c r="S45" s="87" t="s">
        <v>52</v>
      </c>
      <c r="T45" s="88">
        <f t="shared" si="1"/>
        <v>34.90848</v>
      </c>
      <c r="U45" s="112">
        <v>30</v>
      </c>
      <c r="V45" s="141"/>
    </row>
    <row r="46" spans="1:22" ht="20.25" customHeight="1">
      <c r="A46" s="78">
        <v>31</v>
      </c>
      <c r="B46" s="10">
        <v>1</v>
      </c>
      <c r="C46" s="10">
        <v>110</v>
      </c>
      <c r="D46" s="41" t="s">
        <v>66</v>
      </c>
      <c r="E46" s="79" t="s">
        <v>70</v>
      </c>
      <c r="F46" s="12">
        <v>30701</v>
      </c>
      <c r="G46" s="41" t="s">
        <v>71</v>
      </c>
      <c r="H46" s="41" t="s">
        <v>103</v>
      </c>
      <c r="I46" s="10" t="s">
        <v>25</v>
      </c>
      <c r="J46" s="80">
        <v>101.1</v>
      </c>
      <c r="K46" s="45">
        <v>0.5515</v>
      </c>
      <c r="L46" s="80">
        <v>1</v>
      </c>
      <c r="M46" s="26">
        <f t="shared" si="0"/>
        <v>0.5515</v>
      </c>
      <c r="N46" s="13">
        <v>115</v>
      </c>
      <c r="O46" s="8">
        <v>120</v>
      </c>
      <c r="P46" s="9">
        <v>125</v>
      </c>
      <c r="Q46" s="10"/>
      <c r="R46" s="102">
        <v>120</v>
      </c>
      <c r="S46" s="66" t="s">
        <v>40</v>
      </c>
      <c r="T46" s="81">
        <f t="shared" si="1"/>
        <v>66.17999999999999</v>
      </c>
      <c r="U46" s="110">
        <v>8</v>
      </c>
      <c r="V46" s="82"/>
    </row>
    <row r="47" spans="1:22" ht="20.25" customHeight="1" thickBot="1">
      <c r="A47" s="83">
        <v>32</v>
      </c>
      <c r="B47" s="33">
        <v>2</v>
      </c>
      <c r="C47" s="33">
        <v>110</v>
      </c>
      <c r="D47" s="38" t="s">
        <v>78</v>
      </c>
      <c r="E47" s="84" t="s">
        <v>98</v>
      </c>
      <c r="F47" s="34">
        <v>32728</v>
      </c>
      <c r="G47" s="38" t="s">
        <v>50</v>
      </c>
      <c r="H47" s="38" t="s">
        <v>102</v>
      </c>
      <c r="I47" s="33" t="s">
        <v>25</v>
      </c>
      <c r="J47" s="85">
        <v>101.8</v>
      </c>
      <c r="K47" s="46">
        <v>0.55</v>
      </c>
      <c r="L47" s="85">
        <v>1</v>
      </c>
      <c r="M47" s="142">
        <f t="shared" si="0"/>
        <v>0.55</v>
      </c>
      <c r="N47" s="35">
        <v>120</v>
      </c>
      <c r="O47" s="62">
        <v>125</v>
      </c>
      <c r="P47" s="62">
        <v>125</v>
      </c>
      <c r="Q47" s="33"/>
      <c r="R47" s="103">
        <v>120</v>
      </c>
      <c r="S47" s="87" t="s">
        <v>8</v>
      </c>
      <c r="T47" s="88">
        <f t="shared" si="1"/>
        <v>66</v>
      </c>
      <c r="U47" s="112">
        <v>9</v>
      </c>
      <c r="V47" s="89"/>
    </row>
    <row r="48" spans="1:22" ht="20.25" customHeight="1" thickBot="1">
      <c r="A48" s="241" t="s">
        <v>95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</row>
    <row r="49" spans="1:22" ht="20.25" customHeight="1" thickBot="1">
      <c r="A49" s="70">
        <v>1</v>
      </c>
      <c r="B49" s="76">
        <v>1</v>
      </c>
      <c r="C49" s="18">
        <v>82.5</v>
      </c>
      <c r="D49" s="32" t="s">
        <v>66</v>
      </c>
      <c r="E49" s="71" t="s">
        <v>38</v>
      </c>
      <c r="F49" s="17">
        <v>31911</v>
      </c>
      <c r="G49" s="32" t="s">
        <v>45</v>
      </c>
      <c r="H49" s="32" t="s">
        <v>106</v>
      </c>
      <c r="I49" s="18" t="s">
        <v>25</v>
      </c>
      <c r="J49" s="72">
        <v>75.9</v>
      </c>
      <c r="K49" s="44">
        <v>0.6583</v>
      </c>
      <c r="L49" s="108">
        <v>1</v>
      </c>
      <c r="M49" s="25">
        <f>(K49*L49)</f>
        <v>0.6583</v>
      </c>
      <c r="N49" s="24">
        <v>125</v>
      </c>
      <c r="O49" s="19">
        <v>130</v>
      </c>
      <c r="P49" s="216">
        <v>135</v>
      </c>
      <c r="Q49" s="18"/>
      <c r="R49" s="101">
        <v>135</v>
      </c>
      <c r="S49" s="74" t="s">
        <v>8</v>
      </c>
      <c r="T49" s="75">
        <f>R49*M49</f>
        <v>88.87049999999999</v>
      </c>
      <c r="U49" s="163">
        <v>1</v>
      </c>
      <c r="V49" s="77"/>
    </row>
    <row r="50" spans="1:22" ht="15.75">
      <c r="A50" s="263" t="s">
        <v>158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</row>
    <row r="51" spans="1:22" ht="15.75">
      <c r="A51" s="263" t="s">
        <v>159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</row>
  </sheetData>
  <sheetProtection/>
  <mergeCells count="28">
    <mergeCell ref="A50:V50"/>
    <mergeCell ref="A48:V48"/>
    <mergeCell ref="F7:F8"/>
    <mergeCell ref="I7:I8"/>
    <mergeCell ref="M7:M8"/>
    <mergeCell ref="H7:H8"/>
    <mergeCell ref="A10:V10"/>
    <mergeCell ref="A11:V11"/>
    <mergeCell ref="A51:V51"/>
    <mergeCell ref="N7:T7"/>
    <mergeCell ref="U7:V7"/>
    <mergeCell ref="A9:V9"/>
    <mergeCell ref="A13:V13"/>
    <mergeCell ref="J7:J8"/>
    <mergeCell ref="K7:K8"/>
    <mergeCell ref="C7:C8"/>
    <mergeCell ref="D7:D8"/>
    <mergeCell ref="E7:E8"/>
    <mergeCell ref="A1:V1"/>
    <mergeCell ref="A2:V2"/>
    <mergeCell ref="A3:V3"/>
    <mergeCell ref="A4:V4"/>
    <mergeCell ref="A5:V5"/>
    <mergeCell ref="A7:A8"/>
    <mergeCell ref="B7:B8"/>
    <mergeCell ref="L7:L8"/>
    <mergeCell ref="G7:G8"/>
    <mergeCell ref="A6:V6"/>
  </mergeCells>
  <printOptions/>
  <pageMargins left="0.4" right="0.24" top="0.35" bottom="0.41" header="0.26" footer="0.3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5" zoomScaleNormal="55" zoomScaleSheetLayoutView="85" zoomScalePageLayoutView="0" workbookViewId="0" topLeftCell="A1">
      <selection activeCell="M16" sqref="M16"/>
    </sheetView>
  </sheetViews>
  <sheetFormatPr defaultColWidth="9.00390625" defaultRowHeight="12.75"/>
  <cols>
    <col min="1" max="2" width="5.625" style="0" customWidth="1"/>
    <col min="3" max="3" width="7.25390625" style="0" customWidth="1"/>
    <col min="4" max="4" width="8.125" style="0" customWidth="1"/>
    <col min="6" max="6" width="14.25390625" style="0" customWidth="1"/>
    <col min="7" max="7" width="13.625" style="0" customWidth="1"/>
    <col min="8" max="8" width="7.375" style="0" customWidth="1"/>
    <col min="9" max="9" width="12.75390625" style="0" customWidth="1"/>
    <col min="10" max="10" width="9.375" style="0" bestFit="1" customWidth="1"/>
    <col min="11" max="11" width="11.25390625" style="0" customWidth="1"/>
    <col min="12" max="12" width="9.25390625" style="0" bestFit="1" customWidth="1"/>
    <col min="13" max="13" width="11.00390625" style="0" customWidth="1"/>
    <col min="14" max="14" width="8.125" style="0" customWidth="1"/>
    <col min="15" max="16" width="8.25390625" style="0" customWidth="1"/>
    <col min="17" max="17" width="8.375" style="0" customWidth="1"/>
    <col min="18" max="18" width="9.625" style="0" bestFit="1" customWidth="1"/>
    <col min="19" max="19" width="9.25390625" style="0" customWidth="1"/>
    <col min="20" max="20" width="9.375" style="0" bestFit="1" customWidth="1"/>
  </cols>
  <sheetData>
    <row r="1" spans="1:20" s="11" customFormat="1" ht="21.75" customHeight="1">
      <c r="A1" s="263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11" customFormat="1" ht="15.75">
      <c r="A2" s="241" t="s">
        <v>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1" customFormat="1" ht="15.75">
      <c r="A3" s="263" t="s">
        <v>160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1" customFormat="1" ht="36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</row>
    <row r="5" spans="1:20" s="4" customFormat="1" ht="18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</row>
    <row r="6" spans="1:20" s="11" customFormat="1" ht="26.25" customHeight="1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1:20" ht="15.75" customHeight="1">
      <c r="A7" s="255" t="s">
        <v>53</v>
      </c>
      <c r="B7" s="257" t="s">
        <v>7</v>
      </c>
      <c r="C7" s="244" t="s">
        <v>2</v>
      </c>
      <c r="D7" s="244" t="s">
        <v>32</v>
      </c>
      <c r="E7" s="259" t="s">
        <v>3</v>
      </c>
      <c r="F7" s="260"/>
      <c r="G7" s="244" t="s">
        <v>9</v>
      </c>
      <c r="H7" s="242" t="s">
        <v>42</v>
      </c>
      <c r="I7" s="244" t="s">
        <v>12</v>
      </c>
      <c r="J7" s="251" t="s">
        <v>13</v>
      </c>
      <c r="K7" s="253" t="s">
        <v>129</v>
      </c>
      <c r="L7" s="253" t="s">
        <v>43</v>
      </c>
      <c r="M7" s="253" t="s">
        <v>128</v>
      </c>
      <c r="N7" s="247" t="s">
        <v>5</v>
      </c>
      <c r="O7" s="248"/>
      <c r="P7" s="248"/>
      <c r="Q7" s="248"/>
      <c r="R7" s="248"/>
      <c r="S7" s="249"/>
      <c r="T7" s="250"/>
    </row>
    <row r="8" spans="1:20" ht="32.25" thickBot="1">
      <c r="A8" s="256"/>
      <c r="B8" s="258"/>
      <c r="C8" s="245"/>
      <c r="D8" s="245"/>
      <c r="E8" s="261"/>
      <c r="F8" s="262"/>
      <c r="G8" s="245"/>
      <c r="H8" s="243"/>
      <c r="I8" s="245"/>
      <c r="J8" s="252"/>
      <c r="K8" s="254"/>
      <c r="L8" s="254"/>
      <c r="M8" s="254"/>
      <c r="N8" s="23">
        <v>1</v>
      </c>
      <c r="O8" s="16">
        <v>2</v>
      </c>
      <c r="P8" s="15">
        <v>3</v>
      </c>
      <c r="Q8" s="15">
        <v>4</v>
      </c>
      <c r="R8" s="15" t="s">
        <v>6</v>
      </c>
      <c r="S8" s="233" t="s">
        <v>157</v>
      </c>
      <c r="T8" s="68" t="s">
        <v>0</v>
      </c>
    </row>
    <row r="9" spans="1:20" s="69" customFormat="1" ht="15.75">
      <c r="A9" s="240" t="s">
        <v>62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0" s="235" customFormat="1" ht="15.75">
      <c r="A10" s="241" t="s">
        <v>123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</row>
    <row r="11" spans="1:20" s="69" customFormat="1" ht="16.5" thickBot="1">
      <c r="A11" s="287" t="s">
        <v>130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ht="18.75" thickBot="1">
      <c r="A12" s="70">
        <v>1</v>
      </c>
      <c r="B12" s="18">
        <v>1</v>
      </c>
      <c r="C12" s="18">
        <v>44</v>
      </c>
      <c r="D12" s="32" t="s">
        <v>66</v>
      </c>
      <c r="E12" s="71" t="s">
        <v>126</v>
      </c>
      <c r="F12" s="71"/>
      <c r="G12" s="17">
        <v>35541</v>
      </c>
      <c r="H12" s="32" t="s">
        <v>127</v>
      </c>
      <c r="I12" s="18" t="s">
        <v>92</v>
      </c>
      <c r="J12" s="72">
        <v>38.1</v>
      </c>
      <c r="K12" s="44">
        <v>1.1938</v>
      </c>
      <c r="L12" s="72">
        <v>1.13</v>
      </c>
      <c r="M12" s="25">
        <f>(K12*L12)</f>
        <v>1.3489939999999998</v>
      </c>
      <c r="N12" s="24">
        <v>35</v>
      </c>
      <c r="O12" s="22">
        <v>45</v>
      </c>
      <c r="P12" s="180">
        <v>55</v>
      </c>
      <c r="Q12" s="27">
        <v>65</v>
      </c>
      <c r="R12" s="101">
        <v>55</v>
      </c>
      <c r="S12" s="74" t="s">
        <v>39</v>
      </c>
      <c r="T12" s="75">
        <f>R12*M12</f>
        <v>74.19466999999999</v>
      </c>
    </row>
    <row r="13" spans="1:20" ht="16.5" thickBot="1">
      <c r="A13" s="240" t="s">
        <v>120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</row>
    <row r="14" spans="1:20" ht="18.75" thickBot="1">
      <c r="A14" s="70">
        <v>1</v>
      </c>
      <c r="B14" s="18">
        <v>1</v>
      </c>
      <c r="C14" s="18">
        <v>56</v>
      </c>
      <c r="D14" s="32" t="s">
        <v>66</v>
      </c>
      <c r="E14" s="71" t="s">
        <v>23</v>
      </c>
      <c r="F14" s="71"/>
      <c r="G14" s="17">
        <v>33747</v>
      </c>
      <c r="H14" s="32" t="s">
        <v>84</v>
      </c>
      <c r="I14" s="18" t="s">
        <v>30</v>
      </c>
      <c r="J14" s="72">
        <v>52.65</v>
      </c>
      <c r="K14" s="44">
        <v>0.9379</v>
      </c>
      <c r="L14" s="72">
        <v>1.02</v>
      </c>
      <c r="M14" s="25">
        <f aca="true" t="shared" si="0" ref="M14:M32">(K14*L14)</f>
        <v>0.956658</v>
      </c>
      <c r="N14" s="24">
        <v>115</v>
      </c>
      <c r="O14" s="22">
        <v>125</v>
      </c>
      <c r="P14" s="22">
        <v>137.5</v>
      </c>
      <c r="Q14" s="27">
        <v>151</v>
      </c>
      <c r="R14" s="101">
        <v>137.5</v>
      </c>
      <c r="S14" s="74" t="s">
        <v>41</v>
      </c>
      <c r="T14" s="75">
        <f aca="true" t="shared" si="1" ref="T14:T32">R14*M14</f>
        <v>131.54047500000001</v>
      </c>
    </row>
    <row r="15" spans="1:20" ht="18">
      <c r="A15" s="78">
        <v>2</v>
      </c>
      <c r="B15" s="10">
        <v>1</v>
      </c>
      <c r="C15" s="10">
        <v>60</v>
      </c>
      <c r="D15" s="41" t="s">
        <v>66</v>
      </c>
      <c r="E15" s="79" t="s">
        <v>15</v>
      </c>
      <c r="F15" s="79"/>
      <c r="G15" s="12">
        <v>31335</v>
      </c>
      <c r="H15" s="41" t="s">
        <v>45</v>
      </c>
      <c r="I15" s="10" t="s">
        <v>25</v>
      </c>
      <c r="J15" s="80">
        <v>59.1</v>
      </c>
      <c r="K15" s="45">
        <v>0.8257</v>
      </c>
      <c r="L15" s="80">
        <v>1</v>
      </c>
      <c r="M15" s="26">
        <f t="shared" si="0"/>
        <v>0.8257</v>
      </c>
      <c r="N15" s="13">
        <v>150</v>
      </c>
      <c r="O15" s="21">
        <v>162.5</v>
      </c>
      <c r="P15" s="31">
        <v>170</v>
      </c>
      <c r="Q15" s="10"/>
      <c r="R15" s="102">
        <v>162.5</v>
      </c>
      <c r="S15" s="65" t="s">
        <v>40</v>
      </c>
      <c r="T15" s="81">
        <f t="shared" si="1"/>
        <v>134.17625</v>
      </c>
    </row>
    <row r="16" spans="1:20" ht="18">
      <c r="A16" s="143">
        <v>3</v>
      </c>
      <c r="B16" s="130">
        <v>1</v>
      </c>
      <c r="C16" s="130">
        <v>60</v>
      </c>
      <c r="D16" s="144" t="s">
        <v>79</v>
      </c>
      <c r="E16" s="145" t="s">
        <v>35</v>
      </c>
      <c r="F16" s="145"/>
      <c r="G16" s="146">
        <v>33920</v>
      </c>
      <c r="H16" s="144" t="s">
        <v>86</v>
      </c>
      <c r="I16" s="130" t="s">
        <v>30</v>
      </c>
      <c r="J16" s="147">
        <v>57.5</v>
      </c>
      <c r="K16" s="148">
        <v>0.85</v>
      </c>
      <c r="L16" s="147">
        <v>1.03</v>
      </c>
      <c r="M16" s="156">
        <f>(K16*L16)</f>
        <v>0.8755</v>
      </c>
      <c r="N16" s="127">
        <v>130</v>
      </c>
      <c r="O16" s="128">
        <v>150</v>
      </c>
      <c r="P16" s="149">
        <v>157.5</v>
      </c>
      <c r="Q16" s="149"/>
      <c r="R16" s="131">
        <v>150</v>
      </c>
      <c r="S16" s="132" t="s">
        <v>40</v>
      </c>
      <c r="T16" s="95">
        <f t="shared" si="1"/>
        <v>131.325</v>
      </c>
    </row>
    <row r="17" spans="1:20" ht="18.75" thickBot="1">
      <c r="A17" s="83">
        <v>4</v>
      </c>
      <c r="B17" s="33">
        <v>1</v>
      </c>
      <c r="C17" s="33">
        <v>60</v>
      </c>
      <c r="D17" s="38" t="s">
        <v>66</v>
      </c>
      <c r="E17" s="84" t="s">
        <v>16</v>
      </c>
      <c r="F17" s="84"/>
      <c r="G17" s="34">
        <v>34481</v>
      </c>
      <c r="H17" s="38" t="s">
        <v>46</v>
      </c>
      <c r="I17" s="33" t="s">
        <v>24</v>
      </c>
      <c r="J17" s="85">
        <v>59.85</v>
      </c>
      <c r="K17" s="46">
        <v>0.8149</v>
      </c>
      <c r="L17" s="85">
        <v>1.04</v>
      </c>
      <c r="M17" s="142">
        <f t="shared" si="0"/>
        <v>0.847496</v>
      </c>
      <c r="N17" s="35">
        <v>110</v>
      </c>
      <c r="O17" s="36">
        <v>125</v>
      </c>
      <c r="P17" s="33">
        <v>147.5</v>
      </c>
      <c r="Q17" s="33"/>
      <c r="R17" s="103">
        <v>147.5</v>
      </c>
      <c r="S17" s="87" t="s">
        <v>40</v>
      </c>
      <c r="T17" s="88">
        <f t="shared" si="1"/>
        <v>125.00566</v>
      </c>
    </row>
    <row r="18" spans="1:20" ht="18.75" thickBot="1">
      <c r="A18" s="70">
        <v>5</v>
      </c>
      <c r="B18" s="18">
        <v>1</v>
      </c>
      <c r="C18" s="18">
        <v>67.5</v>
      </c>
      <c r="D18" s="32" t="s">
        <v>79</v>
      </c>
      <c r="E18" s="71" t="s">
        <v>85</v>
      </c>
      <c r="F18" s="71"/>
      <c r="G18" s="17">
        <v>35702</v>
      </c>
      <c r="H18" s="32" t="s">
        <v>67</v>
      </c>
      <c r="I18" s="18" t="s">
        <v>26</v>
      </c>
      <c r="J18" s="72">
        <v>62.8</v>
      </c>
      <c r="K18" s="44">
        <v>0.7765</v>
      </c>
      <c r="L18" s="72">
        <v>1.18</v>
      </c>
      <c r="M18" s="25">
        <f t="shared" si="0"/>
        <v>0.9162699999999999</v>
      </c>
      <c r="N18" s="24">
        <v>100</v>
      </c>
      <c r="O18" s="22">
        <v>115</v>
      </c>
      <c r="P18" s="30">
        <v>125</v>
      </c>
      <c r="Q18" s="18"/>
      <c r="R18" s="101">
        <v>115</v>
      </c>
      <c r="S18" s="74" t="s">
        <v>52</v>
      </c>
      <c r="T18" s="75">
        <f t="shared" si="1"/>
        <v>105.37105</v>
      </c>
    </row>
    <row r="19" spans="1:20" ht="18">
      <c r="A19" s="78">
        <v>6</v>
      </c>
      <c r="B19" s="10">
        <v>1</v>
      </c>
      <c r="C19" s="10">
        <v>75</v>
      </c>
      <c r="D19" s="41" t="s">
        <v>66</v>
      </c>
      <c r="E19" s="79" t="s">
        <v>27</v>
      </c>
      <c r="F19" s="79"/>
      <c r="G19" s="12">
        <v>32734</v>
      </c>
      <c r="H19" s="41" t="s">
        <v>50</v>
      </c>
      <c r="I19" s="10" t="s">
        <v>25</v>
      </c>
      <c r="J19" s="80">
        <v>71.75</v>
      </c>
      <c r="K19" s="45">
        <v>0.6886</v>
      </c>
      <c r="L19" s="80">
        <v>1</v>
      </c>
      <c r="M19" s="26">
        <f t="shared" si="0"/>
        <v>0.6886</v>
      </c>
      <c r="N19" s="13">
        <v>160</v>
      </c>
      <c r="O19" s="21">
        <v>170</v>
      </c>
      <c r="P19" s="186">
        <v>185</v>
      </c>
      <c r="Q19" s="10"/>
      <c r="R19" s="102">
        <v>185</v>
      </c>
      <c r="S19" s="66" t="s">
        <v>40</v>
      </c>
      <c r="T19" s="81">
        <f t="shared" si="1"/>
        <v>127.39099999999999</v>
      </c>
    </row>
    <row r="20" spans="1:20" ht="18.75" thickBot="1">
      <c r="A20" s="83">
        <v>7</v>
      </c>
      <c r="B20" s="33">
        <v>2</v>
      </c>
      <c r="C20" s="33">
        <v>75</v>
      </c>
      <c r="D20" s="38" t="s">
        <v>78</v>
      </c>
      <c r="E20" s="84" t="s">
        <v>17</v>
      </c>
      <c r="F20" s="84"/>
      <c r="G20" s="34">
        <v>31915</v>
      </c>
      <c r="H20" s="38" t="s">
        <v>45</v>
      </c>
      <c r="I20" s="33" t="s">
        <v>25</v>
      </c>
      <c r="J20" s="147">
        <v>68.15</v>
      </c>
      <c r="K20" s="148">
        <v>0.7197</v>
      </c>
      <c r="L20" s="147">
        <v>1</v>
      </c>
      <c r="M20" s="156">
        <f t="shared" si="0"/>
        <v>0.7197</v>
      </c>
      <c r="N20" s="35">
        <v>115</v>
      </c>
      <c r="O20" s="36">
        <v>130</v>
      </c>
      <c r="P20" s="39">
        <v>135</v>
      </c>
      <c r="Q20" s="40"/>
      <c r="R20" s="103">
        <v>130</v>
      </c>
      <c r="S20" s="87" t="s">
        <v>39</v>
      </c>
      <c r="T20" s="88">
        <f t="shared" si="1"/>
        <v>93.561</v>
      </c>
    </row>
    <row r="21" spans="1:20" ht="18">
      <c r="A21" s="78">
        <v>8</v>
      </c>
      <c r="B21" s="10">
        <v>1</v>
      </c>
      <c r="C21" s="10">
        <v>82.5</v>
      </c>
      <c r="D21" s="41" t="s">
        <v>66</v>
      </c>
      <c r="E21" s="79" t="s">
        <v>38</v>
      </c>
      <c r="F21" s="79"/>
      <c r="G21" s="12">
        <v>31911</v>
      </c>
      <c r="H21" s="41" t="s">
        <v>45</v>
      </c>
      <c r="I21" s="10" t="s">
        <v>25</v>
      </c>
      <c r="J21" s="80">
        <v>75.9</v>
      </c>
      <c r="K21" s="45">
        <v>0.6583</v>
      </c>
      <c r="L21" s="80">
        <v>1</v>
      </c>
      <c r="M21" s="26">
        <f t="shared" si="0"/>
        <v>0.6583</v>
      </c>
      <c r="N21" s="13">
        <v>160</v>
      </c>
      <c r="O21" s="21">
        <v>170</v>
      </c>
      <c r="P21" s="184">
        <v>185</v>
      </c>
      <c r="Q21" s="10"/>
      <c r="R21" s="102">
        <v>185</v>
      </c>
      <c r="S21" s="66" t="s">
        <v>40</v>
      </c>
      <c r="T21" s="81">
        <f t="shared" si="1"/>
        <v>121.7855</v>
      </c>
    </row>
    <row r="22" spans="1:20" ht="18">
      <c r="A22" s="90">
        <v>9</v>
      </c>
      <c r="B22" s="55">
        <v>2</v>
      </c>
      <c r="C22" s="55">
        <v>82.5</v>
      </c>
      <c r="D22" s="56" t="s">
        <v>78</v>
      </c>
      <c r="E22" s="91" t="s">
        <v>69</v>
      </c>
      <c r="F22" s="91"/>
      <c r="G22" s="57">
        <v>30994</v>
      </c>
      <c r="H22" s="56" t="s">
        <v>49</v>
      </c>
      <c r="I22" s="55" t="s">
        <v>25</v>
      </c>
      <c r="J22" s="92">
        <v>76.65</v>
      </c>
      <c r="K22" s="54">
        <v>0.6534</v>
      </c>
      <c r="L22" s="92">
        <v>1</v>
      </c>
      <c r="M22" s="157">
        <f t="shared" si="0"/>
        <v>0.6534</v>
      </c>
      <c r="N22" s="53">
        <v>120</v>
      </c>
      <c r="O22" s="52">
        <v>140</v>
      </c>
      <c r="P22" s="59">
        <v>152.5</v>
      </c>
      <c r="Q22" s="51"/>
      <c r="R22" s="104">
        <v>140</v>
      </c>
      <c r="S22" s="94" t="s">
        <v>39</v>
      </c>
      <c r="T22" s="95">
        <f t="shared" si="1"/>
        <v>91.476</v>
      </c>
    </row>
    <row r="23" spans="1:20" ht="18">
      <c r="A23" s="90">
        <v>10</v>
      </c>
      <c r="B23" s="55">
        <v>3</v>
      </c>
      <c r="C23" s="55">
        <v>82.5</v>
      </c>
      <c r="D23" s="56" t="s">
        <v>78</v>
      </c>
      <c r="E23" s="91" t="s">
        <v>21</v>
      </c>
      <c r="F23" s="91"/>
      <c r="G23" s="57">
        <v>31906</v>
      </c>
      <c r="H23" s="56" t="s">
        <v>45</v>
      </c>
      <c r="I23" s="55" t="s">
        <v>25</v>
      </c>
      <c r="J23" s="92">
        <v>80.9</v>
      </c>
      <c r="K23" s="54">
        <v>0.6279</v>
      </c>
      <c r="L23" s="92">
        <v>1</v>
      </c>
      <c r="M23" s="157">
        <f>(K23*L23)</f>
        <v>0.6279</v>
      </c>
      <c r="N23" s="177">
        <v>130</v>
      </c>
      <c r="O23" s="52">
        <v>130</v>
      </c>
      <c r="P23" s="59">
        <v>135</v>
      </c>
      <c r="Q23" s="51"/>
      <c r="R23" s="104">
        <v>130</v>
      </c>
      <c r="S23" s="94" t="s">
        <v>52</v>
      </c>
      <c r="T23" s="95">
        <f>R23*M23</f>
        <v>81.627</v>
      </c>
    </row>
    <row r="24" spans="1:20" ht="18">
      <c r="A24" s="90">
        <v>11</v>
      </c>
      <c r="B24" s="55">
        <v>1</v>
      </c>
      <c r="C24" s="55">
        <v>82.5</v>
      </c>
      <c r="D24" s="56" t="s">
        <v>66</v>
      </c>
      <c r="E24" s="91" t="s">
        <v>19</v>
      </c>
      <c r="F24" s="91"/>
      <c r="G24" s="57">
        <v>32936</v>
      </c>
      <c r="H24" s="56" t="s">
        <v>48</v>
      </c>
      <c r="I24" s="55" t="s">
        <v>30</v>
      </c>
      <c r="J24" s="92">
        <v>81</v>
      </c>
      <c r="K24" s="54">
        <v>0.6273</v>
      </c>
      <c r="L24" s="92">
        <v>1</v>
      </c>
      <c r="M24" s="157">
        <f t="shared" si="0"/>
        <v>0.6273</v>
      </c>
      <c r="N24" s="53">
        <v>180</v>
      </c>
      <c r="O24" s="52">
        <v>195</v>
      </c>
      <c r="P24" s="185">
        <v>202.5</v>
      </c>
      <c r="Q24" s="51">
        <v>210</v>
      </c>
      <c r="R24" s="104">
        <v>202.5</v>
      </c>
      <c r="S24" s="94" t="s">
        <v>40</v>
      </c>
      <c r="T24" s="95">
        <f t="shared" si="1"/>
        <v>127.02825</v>
      </c>
    </row>
    <row r="25" spans="1:20" ht="18.75" thickBot="1">
      <c r="A25" s="83">
        <v>12</v>
      </c>
      <c r="B25" s="33">
        <v>1</v>
      </c>
      <c r="C25" s="33">
        <v>82.5</v>
      </c>
      <c r="D25" s="38" t="s">
        <v>79</v>
      </c>
      <c r="E25" s="84" t="s">
        <v>20</v>
      </c>
      <c r="F25" s="84"/>
      <c r="G25" s="34">
        <v>34580</v>
      </c>
      <c r="H25" s="38" t="s">
        <v>46</v>
      </c>
      <c r="I25" s="33" t="s">
        <v>24</v>
      </c>
      <c r="J25" s="85">
        <v>80</v>
      </c>
      <c r="K25" s="46">
        <v>0.6329</v>
      </c>
      <c r="L25" s="85">
        <v>1.04</v>
      </c>
      <c r="M25" s="142">
        <f t="shared" si="0"/>
        <v>0.658216</v>
      </c>
      <c r="N25" s="35">
        <v>170</v>
      </c>
      <c r="O25" s="36">
        <v>185</v>
      </c>
      <c r="P25" s="39">
        <v>195</v>
      </c>
      <c r="Q25" s="40"/>
      <c r="R25" s="103">
        <v>185</v>
      </c>
      <c r="S25" s="87" t="s">
        <v>40</v>
      </c>
      <c r="T25" s="88">
        <f t="shared" si="1"/>
        <v>121.76996</v>
      </c>
    </row>
    <row r="26" spans="1:20" ht="18">
      <c r="A26" s="78">
        <v>13</v>
      </c>
      <c r="B26" s="10">
        <v>1</v>
      </c>
      <c r="C26" s="10">
        <v>90</v>
      </c>
      <c r="D26" s="41" t="s">
        <v>78</v>
      </c>
      <c r="E26" s="79" t="s">
        <v>29</v>
      </c>
      <c r="F26" s="79"/>
      <c r="G26" s="12">
        <v>43617</v>
      </c>
      <c r="H26" s="41" t="s">
        <v>45</v>
      </c>
      <c r="I26" s="10" t="s">
        <v>25</v>
      </c>
      <c r="J26" s="80">
        <v>84.3</v>
      </c>
      <c r="K26" s="45">
        <v>0.6102</v>
      </c>
      <c r="L26" s="80">
        <v>1</v>
      </c>
      <c r="M26" s="26">
        <f t="shared" si="0"/>
        <v>0.6102</v>
      </c>
      <c r="N26" s="13">
        <v>160</v>
      </c>
      <c r="O26" s="21">
        <v>170</v>
      </c>
      <c r="P26" s="58">
        <v>180</v>
      </c>
      <c r="Q26" s="31"/>
      <c r="R26" s="102">
        <v>170</v>
      </c>
      <c r="S26" s="66" t="s">
        <v>41</v>
      </c>
      <c r="T26" s="81">
        <f t="shared" si="1"/>
        <v>103.734</v>
      </c>
    </row>
    <row r="27" spans="1:20" ht="18">
      <c r="A27" s="90"/>
      <c r="B27" s="55"/>
      <c r="C27" s="55">
        <v>90</v>
      </c>
      <c r="D27" s="56" t="s">
        <v>66</v>
      </c>
      <c r="E27" s="91" t="s">
        <v>29</v>
      </c>
      <c r="F27" s="91"/>
      <c r="G27" s="57">
        <v>43617</v>
      </c>
      <c r="H27" s="56" t="s">
        <v>45</v>
      </c>
      <c r="I27" s="55" t="s">
        <v>25</v>
      </c>
      <c r="J27" s="92">
        <v>84.3</v>
      </c>
      <c r="K27" s="54">
        <v>0.6102</v>
      </c>
      <c r="L27" s="92">
        <v>1</v>
      </c>
      <c r="M27" s="157">
        <f t="shared" si="0"/>
        <v>0.6102</v>
      </c>
      <c r="N27" s="53">
        <v>150</v>
      </c>
      <c r="O27" s="52">
        <v>165</v>
      </c>
      <c r="P27" s="59">
        <v>187.5</v>
      </c>
      <c r="Q27" s="51"/>
      <c r="R27" s="104">
        <v>165</v>
      </c>
      <c r="S27" s="94" t="s">
        <v>39</v>
      </c>
      <c r="T27" s="95">
        <f t="shared" si="1"/>
        <v>100.68299999999999</v>
      </c>
    </row>
    <row r="28" spans="1:20" ht="18">
      <c r="A28" s="90">
        <v>14</v>
      </c>
      <c r="B28" s="55">
        <v>2</v>
      </c>
      <c r="C28" s="55">
        <v>90</v>
      </c>
      <c r="D28" s="56" t="s">
        <v>79</v>
      </c>
      <c r="E28" s="91" t="s">
        <v>137</v>
      </c>
      <c r="F28" s="91"/>
      <c r="G28" s="57">
        <v>32382</v>
      </c>
      <c r="H28" s="56" t="s">
        <v>138</v>
      </c>
      <c r="I28" s="55" t="s">
        <v>25</v>
      </c>
      <c r="J28" s="92">
        <v>90</v>
      </c>
      <c r="K28" s="54">
        <v>0.5853</v>
      </c>
      <c r="L28" s="92">
        <v>1</v>
      </c>
      <c r="M28" s="157">
        <f t="shared" si="0"/>
        <v>0.5853</v>
      </c>
      <c r="N28" s="53">
        <v>150</v>
      </c>
      <c r="O28" s="59">
        <v>160</v>
      </c>
      <c r="P28" s="59"/>
      <c r="Q28" s="51"/>
      <c r="R28" s="104">
        <v>150</v>
      </c>
      <c r="S28" s="94" t="s">
        <v>39</v>
      </c>
      <c r="T28" s="95">
        <f t="shared" si="1"/>
        <v>87.795</v>
      </c>
    </row>
    <row r="29" spans="1:20" ht="18.75" thickBot="1">
      <c r="A29" s="83">
        <v>15</v>
      </c>
      <c r="B29" s="33">
        <v>3</v>
      </c>
      <c r="C29" s="33">
        <v>90</v>
      </c>
      <c r="D29" s="38" t="s">
        <v>78</v>
      </c>
      <c r="E29" s="84" t="s">
        <v>82</v>
      </c>
      <c r="F29" s="84"/>
      <c r="G29" s="34">
        <v>31506</v>
      </c>
      <c r="H29" s="38" t="s">
        <v>51</v>
      </c>
      <c r="I29" s="33" t="s">
        <v>25</v>
      </c>
      <c r="J29" s="85">
        <v>84.7</v>
      </c>
      <c r="K29" s="46">
        <v>0.6083</v>
      </c>
      <c r="L29" s="85">
        <v>1</v>
      </c>
      <c r="M29" s="142">
        <f t="shared" si="0"/>
        <v>0.6083</v>
      </c>
      <c r="N29" s="35">
        <v>130</v>
      </c>
      <c r="O29" s="39">
        <v>150</v>
      </c>
      <c r="P29" s="39">
        <v>150</v>
      </c>
      <c r="Q29" s="40"/>
      <c r="R29" s="103">
        <v>130</v>
      </c>
      <c r="S29" s="87" t="s">
        <v>52</v>
      </c>
      <c r="T29" s="88">
        <f t="shared" si="1"/>
        <v>79.079</v>
      </c>
    </row>
    <row r="30" spans="1:20" ht="18">
      <c r="A30" s="78">
        <v>16</v>
      </c>
      <c r="B30" s="10">
        <v>1</v>
      </c>
      <c r="C30" s="10">
        <v>100</v>
      </c>
      <c r="D30" s="41" t="s">
        <v>78</v>
      </c>
      <c r="E30" s="79" t="s">
        <v>22</v>
      </c>
      <c r="F30" s="79"/>
      <c r="G30" s="12">
        <v>30982</v>
      </c>
      <c r="H30" s="41" t="s">
        <v>49</v>
      </c>
      <c r="I30" s="10" t="s">
        <v>25</v>
      </c>
      <c r="J30" s="80">
        <v>97.8</v>
      </c>
      <c r="K30" s="45">
        <v>0.5597</v>
      </c>
      <c r="L30" s="80">
        <v>1</v>
      </c>
      <c r="M30" s="26">
        <f t="shared" si="0"/>
        <v>0.5597</v>
      </c>
      <c r="N30" s="13">
        <v>215</v>
      </c>
      <c r="O30" s="21">
        <v>225</v>
      </c>
      <c r="P30" s="186">
        <v>232.5</v>
      </c>
      <c r="Q30" s="31"/>
      <c r="R30" s="102">
        <v>232.5</v>
      </c>
      <c r="S30" s="66" t="s">
        <v>8</v>
      </c>
      <c r="T30" s="81">
        <f t="shared" si="1"/>
        <v>130.13025</v>
      </c>
    </row>
    <row r="31" spans="1:20" ht="18.75" thickBot="1">
      <c r="A31" s="83">
        <v>17</v>
      </c>
      <c r="B31" s="33">
        <v>1</v>
      </c>
      <c r="C31" s="33">
        <v>100</v>
      </c>
      <c r="D31" s="38" t="s">
        <v>78</v>
      </c>
      <c r="E31" s="84" t="s">
        <v>83</v>
      </c>
      <c r="F31" s="84"/>
      <c r="G31" s="34">
        <v>33763</v>
      </c>
      <c r="H31" s="38" t="s">
        <v>84</v>
      </c>
      <c r="I31" s="33" t="s">
        <v>30</v>
      </c>
      <c r="J31" s="85">
        <v>94.2</v>
      </c>
      <c r="K31" s="46">
        <v>0.5704</v>
      </c>
      <c r="L31" s="85">
        <v>1.02</v>
      </c>
      <c r="M31" s="142">
        <f t="shared" si="0"/>
        <v>0.581808</v>
      </c>
      <c r="N31" s="213">
        <v>105</v>
      </c>
      <c r="O31" s="39">
        <v>125</v>
      </c>
      <c r="P31" s="39">
        <v>125</v>
      </c>
      <c r="Q31" s="40"/>
      <c r="R31" s="103">
        <v>105</v>
      </c>
      <c r="S31" s="87" t="s">
        <v>52</v>
      </c>
      <c r="T31" s="88">
        <f t="shared" si="1"/>
        <v>61.08984</v>
      </c>
    </row>
    <row r="32" spans="1:20" ht="18.75" thickBot="1">
      <c r="A32" s="70">
        <v>18</v>
      </c>
      <c r="B32" s="18">
        <v>1</v>
      </c>
      <c r="C32" s="18">
        <v>110</v>
      </c>
      <c r="D32" s="32" t="s">
        <v>66</v>
      </c>
      <c r="E32" s="71" t="s">
        <v>70</v>
      </c>
      <c r="F32" s="71"/>
      <c r="G32" s="17">
        <v>30701</v>
      </c>
      <c r="H32" s="32" t="s">
        <v>71</v>
      </c>
      <c r="I32" s="18" t="s">
        <v>25</v>
      </c>
      <c r="J32" s="72">
        <v>101.1</v>
      </c>
      <c r="K32" s="44">
        <v>0.5515</v>
      </c>
      <c r="L32" s="72">
        <v>1</v>
      </c>
      <c r="M32" s="25">
        <f t="shared" si="0"/>
        <v>0.5515</v>
      </c>
      <c r="N32" s="24">
        <v>160</v>
      </c>
      <c r="O32" s="22">
        <v>170</v>
      </c>
      <c r="P32" s="180">
        <v>180</v>
      </c>
      <c r="Q32" s="30"/>
      <c r="R32" s="101">
        <v>180</v>
      </c>
      <c r="S32" s="74" t="s">
        <v>41</v>
      </c>
      <c r="T32" s="75">
        <f t="shared" si="1"/>
        <v>99.27</v>
      </c>
    </row>
    <row r="33" spans="1:20" s="69" customFormat="1" ht="15.75">
      <c r="A33" s="241" t="s">
        <v>125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</row>
    <row r="34" spans="1:20" s="69" customFormat="1" ht="15.75">
      <c r="A34" s="241" t="s">
        <v>124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</row>
    <row r="35" spans="1:20" ht="20.25">
      <c r="A35" s="2"/>
      <c r="B35" s="29"/>
      <c r="C35" s="48"/>
      <c r="D35" s="48"/>
      <c r="E35" s="6"/>
      <c r="F35" s="6"/>
      <c r="G35" s="2"/>
      <c r="H35" s="43"/>
      <c r="I35" s="2"/>
      <c r="J35" s="49"/>
      <c r="K35" s="5"/>
      <c r="L35" s="47"/>
      <c r="M35" s="5"/>
      <c r="N35" s="2"/>
      <c r="O35" s="1"/>
      <c r="P35" s="2"/>
      <c r="Q35" s="2"/>
      <c r="R35" s="3"/>
      <c r="S35" s="3"/>
      <c r="T35" s="47"/>
    </row>
    <row r="36" spans="1:20" ht="20.25">
      <c r="A36" s="2"/>
      <c r="B36" s="29"/>
      <c r="C36" s="48"/>
      <c r="D36" s="48"/>
      <c r="E36" s="6"/>
      <c r="F36" s="6"/>
      <c r="G36" s="2"/>
      <c r="H36" s="43"/>
      <c r="I36" s="2"/>
      <c r="J36" s="49"/>
      <c r="K36" s="5"/>
      <c r="L36" s="47"/>
      <c r="M36" s="5"/>
      <c r="N36" s="2"/>
      <c r="O36" s="1"/>
      <c r="P36" s="2"/>
      <c r="Q36" s="2"/>
      <c r="R36" s="3"/>
      <c r="S36" s="3"/>
      <c r="T36" s="47"/>
    </row>
    <row r="37" spans="1:20" ht="20.25">
      <c r="A37" s="2"/>
      <c r="B37" s="29"/>
      <c r="C37" s="48"/>
      <c r="D37" s="48"/>
      <c r="E37" s="6"/>
      <c r="F37" s="6"/>
      <c r="G37" s="2"/>
      <c r="H37" s="43"/>
      <c r="I37" s="2"/>
      <c r="J37" s="49"/>
      <c r="K37" s="5"/>
      <c r="L37" s="47"/>
      <c r="M37" s="5"/>
      <c r="N37" s="2"/>
      <c r="O37" s="1"/>
      <c r="P37" s="2"/>
      <c r="Q37" s="2"/>
      <c r="R37" s="3"/>
      <c r="S37" s="3"/>
      <c r="T37" s="47"/>
    </row>
    <row r="38" spans="1:20" ht="20.25">
      <c r="A38" s="2"/>
      <c r="B38" s="29"/>
      <c r="C38" s="48"/>
      <c r="D38" s="48"/>
      <c r="E38" s="6"/>
      <c r="F38" s="6"/>
      <c r="G38" s="2"/>
      <c r="H38" s="43"/>
      <c r="I38" s="2"/>
      <c r="J38" s="49"/>
      <c r="K38" s="5"/>
      <c r="L38" s="47"/>
      <c r="M38" s="5"/>
      <c r="N38" s="2"/>
      <c r="O38" s="1"/>
      <c r="P38" s="2"/>
      <c r="Q38" s="2"/>
      <c r="R38" s="3"/>
      <c r="S38" s="3"/>
      <c r="T38" s="47"/>
    </row>
    <row r="39" spans="1:20" ht="20.25">
      <c r="A39" s="2"/>
      <c r="B39" s="29"/>
      <c r="C39" s="48"/>
      <c r="D39" s="48"/>
      <c r="E39" s="6"/>
      <c r="F39" s="6"/>
      <c r="G39" s="2"/>
      <c r="H39" s="43"/>
      <c r="I39" s="2"/>
      <c r="J39" s="49"/>
      <c r="K39" s="5"/>
      <c r="L39" s="47"/>
      <c r="M39" s="5"/>
      <c r="N39" s="2"/>
      <c r="O39" s="1"/>
      <c r="P39" s="2"/>
      <c r="Q39" s="2"/>
      <c r="R39" s="3"/>
      <c r="S39" s="3"/>
      <c r="T39" s="47"/>
    </row>
    <row r="40" spans="1:20" ht="20.25">
      <c r="A40" s="2"/>
      <c r="B40" s="29"/>
      <c r="C40" s="48"/>
      <c r="D40" s="48"/>
      <c r="E40" s="6"/>
      <c r="F40" s="6"/>
      <c r="G40" s="2"/>
      <c r="H40" s="43"/>
      <c r="I40" s="2"/>
      <c r="J40" s="49"/>
      <c r="K40" s="5"/>
      <c r="L40" s="47"/>
      <c r="M40" s="5"/>
      <c r="N40" s="2"/>
      <c r="O40" s="1"/>
      <c r="P40" s="2"/>
      <c r="Q40" s="2"/>
      <c r="R40" s="3"/>
      <c r="S40" s="3"/>
      <c r="T40" s="47"/>
    </row>
    <row r="41" spans="1:20" ht="20.25">
      <c r="A41" s="2"/>
      <c r="B41" s="29"/>
      <c r="C41" s="48"/>
      <c r="D41" s="48"/>
      <c r="E41" s="6"/>
      <c r="F41" s="6"/>
      <c r="G41" s="2"/>
      <c r="H41" s="43"/>
      <c r="I41" s="2"/>
      <c r="J41" s="49"/>
      <c r="K41" s="5"/>
      <c r="L41" s="47"/>
      <c r="M41" s="5"/>
      <c r="N41" s="2"/>
      <c r="O41" s="1"/>
      <c r="P41" s="2"/>
      <c r="Q41" s="2"/>
      <c r="R41" s="3"/>
      <c r="S41" s="3"/>
      <c r="T41" s="47"/>
    </row>
    <row r="42" spans="1:20" ht="20.25">
      <c r="A42" s="2"/>
      <c r="B42" s="29"/>
      <c r="C42" s="48"/>
      <c r="D42" s="48"/>
      <c r="E42" s="6"/>
      <c r="F42" s="6"/>
      <c r="G42" s="2"/>
      <c r="H42" s="43"/>
      <c r="I42" s="2"/>
      <c r="J42" s="49"/>
      <c r="K42" s="5"/>
      <c r="L42" s="47"/>
      <c r="M42" s="5"/>
      <c r="N42" s="2"/>
      <c r="O42" s="1"/>
      <c r="P42" s="2"/>
      <c r="Q42" s="2"/>
      <c r="R42" s="3"/>
      <c r="S42" s="3"/>
      <c r="T42" s="47"/>
    </row>
    <row r="43" spans="1:20" ht="20.25">
      <c r="A43" s="2"/>
      <c r="B43" s="29"/>
      <c r="C43" s="48"/>
      <c r="D43" s="48"/>
      <c r="E43" s="6"/>
      <c r="F43" s="6"/>
      <c r="G43" s="2"/>
      <c r="H43" s="43"/>
      <c r="I43" s="2"/>
      <c r="J43" s="49"/>
      <c r="K43" s="5"/>
      <c r="L43" s="47"/>
      <c r="M43" s="5"/>
      <c r="N43" s="2"/>
      <c r="O43" s="1"/>
      <c r="P43" s="2"/>
      <c r="Q43" s="2"/>
      <c r="R43" s="3"/>
      <c r="S43" s="3"/>
      <c r="T43" s="47"/>
    </row>
    <row r="44" spans="1:20" ht="20.25">
      <c r="A44" s="2"/>
      <c r="B44" s="29"/>
      <c r="C44" s="48"/>
      <c r="D44" s="48"/>
      <c r="E44" s="6"/>
      <c r="F44" s="6"/>
      <c r="G44" s="2"/>
      <c r="H44" s="43"/>
      <c r="I44" s="2"/>
      <c r="J44" s="49"/>
      <c r="K44" s="5"/>
      <c r="L44" s="47"/>
      <c r="M44" s="5"/>
      <c r="N44" s="2"/>
      <c r="O44" s="1"/>
      <c r="P44" s="2"/>
      <c r="Q44" s="2"/>
      <c r="R44" s="3"/>
      <c r="S44" s="3"/>
      <c r="T44" s="47"/>
    </row>
    <row r="45" spans="1:20" ht="20.25">
      <c r="A45" s="2"/>
      <c r="B45" s="29"/>
      <c r="C45" s="48"/>
      <c r="D45" s="48"/>
      <c r="E45" s="6"/>
      <c r="F45" s="6"/>
      <c r="G45" s="2"/>
      <c r="H45" s="43"/>
      <c r="I45" s="2"/>
      <c r="J45" s="49"/>
      <c r="K45" s="5"/>
      <c r="L45" s="47"/>
      <c r="M45" s="5"/>
      <c r="N45" s="2"/>
      <c r="O45" s="1"/>
      <c r="P45" s="2"/>
      <c r="Q45" s="2"/>
      <c r="R45" s="3"/>
      <c r="S45" s="3"/>
      <c r="T45" s="47"/>
    </row>
    <row r="46" spans="1:20" ht="20.25">
      <c r="A46" s="2"/>
      <c r="B46" s="29"/>
      <c r="C46" s="48"/>
      <c r="D46" s="48"/>
      <c r="E46" s="6"/>
      <c r="F46" s="6"/>
      <c r="G46" s="2"/>
      <c r="H46" s="43"/>
      <c r="I46" s="2"/>
      <c r="J46" s="49"/>
      <c r="K46" s="5"/>
      <c r="L46" s="47"/>
      <c r="M46" s="5"/>
      <c r="N46" s="2"/>
      <c r="O46" s="1"/>
      <c r="P46" s="2"/>
      <c r="Q46" s="2"/>
      <c r="R46" s="3"/>
      <c r="S46" s="3"/>
      <c r="T46" s="47"/>
    </row>
    <row r="47" spans="1:20" ht="20.25">
      <c r="A47" s="2"/>
      <c r="B47" s="29"/>
      <c r="C47" s="48"/>
      <c r="D47" s="48"/>
      <c r="E47" s="6"/>
      <c r="F47" s="6"/>
      <c r="G47" s="2"/>
      <c r="H47" s="43"/>
      <c r="I47" s="2"/>
      <c r="J47" s="49"/>
      <c r="K47" s="5"/>
      <c r="L47" s="47"/>
      <c r="M47" s="5"/>
      <c r="N47" s="2"/>
      <c r="O47" s="1"/>
      <c r="P47" s="2"/>
      <c r="Q47" s="2"/>
      <c r="R47" s="3"/>
      <c r="S47" s="3"/>
      <c r="T47" s="47"/>
    </row>
    <row r="48" spans="1:20" ht="20.25">
      <c r="A48" s="2"/>
      <c r="B48" s="29"/>
      <c r="C48" s="48"/>
      <c r="D48" s="48"/>
      <c r="E48" s="6"/>
      <c r="F48" s="6"/>
      <c r="G48" s="2"/>
      <c r="H48" s="43"/>
      <c r="I48" s="2"/>
      <c r="J48" s="49"/>
      <c r="K48" s="5"/>
      <c r="L48" s="47"/>
      <c r="M48" s="5"/>
      <c r="N48" s="2"/>
      <c r="O48" s="1"/>
      <c r="P48" s="2"/>
      <c r="Q48" s="2"/>
      <c r="R48" s="3"/>
      <c r="S48" s="3"/>
      <c r="T48" s="47"/>
    </row>
    <row r="49" spans="1:20" ht="20.25">
      <c r="A49" s="2"/>
      <c r="B49" s="29"/>
      <c r="C49" s="48"/>
      <c r="D49" s="48"/>
      <c r="E49" s="6"/>
      <c r="F49" s="6"/>
      <c r="G49" s="2"/>
      <c r="H49" s="43"/>
      <c r="I49" s="2"/>
      <c r="J49" s="49"/>
      <c r="K49" s="5"/>
      <c r="L49" s="47"/>
      <c r="M49" s="5"/>
      <c r="N49" s="2"/>
      <c r="O49" s="1"/>
      <c r="P49" s="2"/>
      <c r="Q49" s="2"/>
      <c r="R49" s="3"/>
      <c r="S49" s="3"/>
      <c r="T49" s="47"/>
    </row>
    <row r="50" spans="1:20" ht="20.25">
      <c r="A50" s="2"/>
      <c r="B50" s="29"/>
      <c r="C50" s="48"/>
      <c r="D50" s="48"/>
      <c r="E50" s="6"/>
      <c r="F50" s="6"/>
      <c r="G50" s="2"/>
      <c r="H50" s="43"/>
      <c r="I50" s="2"/>
      <c r="J50" s="49"/>
      <c r="K50" s="5"/>
      <c r="L50" s="47"/>
      <c r="M50" s="5"/>
      <c r="N50" s="2"/>
      <c r="O50" s="1"/>
      <c r="P50" s="2"/>
      <c r="Q50" s="2"/>
      <c r="R50" s="3"/>
      <c r="S50" s="3"/>
      <c r="T50" s="47"/>
    </row>
    <row r="51" spans="1:20" ht="20.25">
      <c r="A51" s="2"/>
      <c r="B51" s="29"/>
      <c r="C51" s="48"/>
      <c r="D51" s="48"/>
      <c r="E51" s="6"/>
      <c r="F51" s="6"/>
      <c r="G51" s="2"/>
      <c r="H51" s="43"/>
      <c r="I51" s="2"/>
      <c r="J51" s="49"/>
      <c r="K51" s="5"/>
      <c r="L51" s="47"/>
      <c r="M51" s="5"/>
      <c r="N51" s="2"/>
      <c r="O51" s="1"/>
      <c r="P51" s="2"/>
      <c r="Q51" s="2"/>
      <c r="R51" s="3"/>
      <c r="S51" s="3"/>
      <c r="T51" s="47"/>
    </row>
    <row r="52" spans="1:20" ht="20.25">
      <c r="A52" s="2"/>
      <c r="B52" s="29"/>
      <c r="C52" s="48"/>
      <c r="D52" s="48"/>
      <c r="E52" s="6"/>
      <c r="F52" s="6"/>
      <c r="G52" s="2"/>
      <c r="H52" s="43"/>
      <c r="I52" s="2"/>
      <c r="J52" s="49"/>
      <c r="K52" s="5"/>
      <c r="L52" s="47"/>
      <c r="M52" s="5"/>
      <c r="N52" s="2"/>
      <c r="O52" s="1"/>
      <c r="P52" s="2"/>
      <c r="Q52" s="2"/>
      <c r="R52" s="3"/>
      <c r="S52" s="3"/>
      <c r="T52" s="47"/>
    </row>
    <row r="53" spans="1:20" ht="20.25">
      <c r="A53" s="2"/>
      <c r="B53" s="29"/>
      <c r="C53" s="48"/>
      <c r="D53" s="48"/>
      <c r="E53" s="6"/>
      <c r="F53" s="6"/>
      <c r="G53" s="2"/>
      <c r="H53" s="43"/>
      <c r="I53" s="2"/>
      <c r="J53" s="49"/>
      <c r="K53" s="5"/>
      <c r="L53" s="47"/>
      <c r="M53" s="5"/>
      <c r="N53" s="2"/>
      <c r="O53" s="1"/>
      <c r="P53" s="2"/>
      <c r="Q53" s="2"/>
      <c r="R53" s="3"/>
      <c r="S53" s="3"/>
      <c r="T53" s="47"/>
    </row>
    <row r="54" spans="1:20" ht="20.25">
      <c r="A54" s="2"/>
      <c r="B54" s="29"/>
      <c r="C54" s="48"/>
      <c r="D54" s="48"/>
      <c r="E54" s="6"/>
      <c r="F54" s="6"/>
      <c r="G54" s="2"/>
      <c r="H54" s="43"/>
      <c r="I54" s="2"/>
      <c r="J54" s="49"/>
      <c r="K54" s="5"/>
      <c r="L54" s="47"/>
      <c r="M54" s="5"/>
      <c r="N54" s="2"/>
      <c r="O54" s="1"/>
      <c r="P54" s="2"/>
      <c r="Q54" s="2"/>
      <c r="R54" s="3"/>
      <c r="S54" s="3"/>
      <c r="T54" s="47"/>
    </row>
    <row r="55" spans="1:20" ht="20.25">
      <c r="A55" s="2"/>
      <c r="B55" s="29"/>
      <c r="C55" s="48"/>
      <c r="D55" s="48"/>
      <c r="E55" s="6"/>
      <c r="F55" s="6"/>
      <c r="G55" s="2"/>
      <c r="H55" s="43"/>
      <c r="I55" s="2"/>
      <c r="J55" s="49"/>
      <c r="K55" s="5"/>
      <c r="L55" s="47"/>
      <c r="M55" s="5"/>
      <c r="N55" s="2"/>
      <c r="O55" s="1"/>
      <c r="P55" s="2"/>
      <c r="Q55" s="2"/>
      <c r="R55" s="3"/>
      <c r="S55" s="3"/>
      <c r="T55" s="47"/>
    </row>
    <row r="56" spans="1:20" ht="20.25">
      <c r="A56" s="2"/>
      <c r="B56" s="29"/>
      <c r="C56" s="48"/>
      <c r="D56" s="48"/>
      <c r="E56" s="6"/>
      <c r="F56" s="6"/>
      <c r="G56" s="2"/>
      <c r="H56" s="43"/>
      <c r="I56" s="2"/>
      <c r="J56" s="49"/>
      <c r="K56" s="5"/>
      <c r="L56" s="47"/>
      <c r="M56" s="5"/>
      <c r="N56" s="2"/>
      <c r="O56" s="1"/>
      <c r="P56" s="2"/>
      <c r="Q56" s="2"/>
      <c r="R56" s="3"/>
      <c r="S56" s="3"/>
      <c r="T56" s="47"/>
    </row>
    <row r="57" spans="1:20" ht="20.25">
      <c r="A57" s="2"/>
      <c r="B57" s="29"/>
      <c r="C57" s="48"/>
      <c r="D57" s="48"/>
      <c r="E57" s="6"/>
      <c r="F57" s="6"/>
      <c r="G57" s="2"/>
      <c r="H57" s="43"/>
      <c r="I57" s="2"/>
      <c r="J57" s="49"/>
      <c r="K57" s="5"/>
      <c r="L57" s="47"/>
      <c r="M57" s="5"/>
      <c r="N57" s="2"/>
      <c r="O57" s="1"/>
      <c r="P57" s="2"/>
      <c r="Q57" s="2"/>
      <c r="R57" s="3"/>
      <c r="S57" s="3"/>
      <c r="T57" s="47"/>
    </row>
    <row r="58" spans="1:20" ht="20.25">
      <c r="A58" s="2"/>
      <c r="B58" s="29"/>
      <c r="C58" s="48"/>
      <c r="D58" s="48"/>
      <c r="E58" s="6"/>
      <c r="F58" s="6"/>
      <c r="G58" s="2"/>
      <c r="H58" s="43"/>
      <c r="I58" s="2"/>
      <c r="J58" s="49"/>
      <c r="K58" s="5"/>
      <c r="L58" s="47"/>
      <c r="M58" s="5"/>
      <c r="N58" s="2"/>
      <c r="O58" s="1"/>
      <c r="P58" s="2"/>
      <c r="Q58" s="2"/>
      <c r="R58" s="3"/>
      <c r="S58" s="3"/>
      <c r="T58" s="47"/>
    </row>
    <row r="59" spans="1:20" ht="20.25">
      <c r="A59" s="2"/>
      <c r="B59" s="29"/>
      <c r="C59" s="48"/>
      <c r="D59" s="48"/>
      <c r="E59" s="6"/>
      <c r="F59" s="6"/>
      <c r="G59" s="2"/>
      <c r="H59" s="43"/>
      <c r="I59" s="2"/>
      <c r="J59" s="49"/>
      <c r="K59" s="5"/>
      <c r="L59" s="47"/>
      <c r="M59" s="5"/>
      <c r="N59" s="2"/>
      <c r="O59" s="1"/>
      <c r="P59" s="2"/>
      <c r="Q59" s="2"/>
      <c r="R59" s="3"/>
      <c r="S59" s="3"/>
      <c r="T59" s="47"/>
    </row>
    <row r="60" spans="1:20" ht="20.25">
      <c r="A60" s="2"/>
      <c r="B60" s="29"/>
      <c r="C60" s="48"/>
      <c r="D60" s="48"/>
      <c r="E60" s="6"/>
      <c r="F60" s="6"/>
      <c r="G60" s="2"/>
      <c r="H60" s="43"/>
      <c r="I60" s="2"/>
      <c r="J60" s="49"/>
      <c r="K60" s="5"/>
      <c r="L60" s="47"/>
      <c r="M60" s="5"/>
      <c r="N60" s="2"/>
      <c r="O60" s="1"/>
      <c r="P60" s="2"/>
      <c r="Q60" s="2"/>
      <c r="R60" s="3"/>
      <c r="S60" s="3"/>
      <c r="T60" s="47"/>
    </row>
    <row r="61" spans="1:20" ht="20.25">
      <c r="A61" s="2"/>
      <c r="B61" s="29"/>
      <c r="C61" s="48"/>
      <c r="D61" s="48"/>
      <c r="E61" s="6"/>
      <c r="F61" s="6"/>
      <c r="G61" s="2"/>
      <c r="H61" s="43"/>
      <c r="I61" s="2"/>
      <c r="J61" s="49"/>
      <c r="K61" s="5"/>
      <c r="L61" s="47"/>
      <c r="M61" s="5"/>
      <c r="N61" s="2"/>
      <c r="O61" s="1"/>
      <c r="P61" s="2"/>
      <c r="Q61" s="2"/>
      <c r="R61" s="3"/>
      <c r="S61" s="3"/>
      <c r="T61" s="47"/>
    </row>
    <row r="62" spans="1:20" ht="20.25">
      <c r="A62" s="2"/>
      <c r="B62" s="29"/>
      <c r="C62" s="48"/>
      <c r="D62" s="48"/>
      <c r="E62" s="6"/>
      <c r="F62" s="6"/>
      <c r="G62" s="2"/>
      <c r="H62" s="43"/>
      <c r="I62" s="2"/>
      <c r="J62" s="49"/>
      <c r="K62" s="5"/>
      <c r="L62" s="47"/>
      <c r="M62" s="5"/>
      <c r="N62" s="2"/>
      <c r="O62" s="1"/>
      <c r="P62" s="2"/>
      <c r="Q62" s="2"/>
      <c r="R62" s="3"/>
      <c r="S62" s="3"/>
      <c r="T62" s="47"/>
    </row>
    <row r="63" spans="1:20" ht="20.25">
      <c r="A63" s="2"/>
      <c r="B63" s="29"/>
      <c r="C63" s="48"/>
      <c r="D63" s="48"/>
      <c r="E63" s="6"/>
      <c r="F63" s="6"/>
      <c r="G63" s="2"/>
      <c r="H63" s="43"/>
      <c r="I63" s="2"/>
      <c r="J63" s="49"/>
      <c r="K63" s="5"/>
      <c r="L63" s="47"/>
      <c r="M63" s="5"/>
      <c r="N63" s="2"/>
      <c r="O63" s="1"/>
      <c r="P63" s="2"/>
      <c r="Q63" s="2"/>
      <c r="R63" s="3"/>
      <c r="S63" s="3"/>
      <c r="T63" s="47"/>
    </row>
    <row r="64" spans="1:20" ht="20.25">
      <c r="A64" s="2"/>
      <c r="B64" s="29"/>
      <c r="C64" s="48"/>
      <c r="D64" s="48"/>
      <c r="E64" s="6"/>
      <c r="F64" s="6"/>
      <c r="G64" s="2"/>
      <c r="H64" s="43"/>
      <c r="I64" s="2"/>
      <c r="J64" s="49"/>
      <c r="K64" s="5"/>
      <c r="L64" s="47"/>
      <c r="M64" s="5"/>
      <c r="N64" s="2"/>
      <c r="O64" s="1"/>
      <c r="P64" s="2"/>
      <c r="Q64" s="2"/>
      <c r="R64" s="3"/>
      <c r="S64" s="3"/>
      <c r="T64" s="47"/>
    </row>
    <row r="65" spans="1:20" ht="20.25">
      <c r="A65" s="2"/>
      <c r="B65" s="29"/>
      <c r="C65" s="48"/>
      <c r="D65" s="48"/>
      <c r="E65" s="6"/>
      <c r="F65" s="6"/>
      <c r="G65" s="2"/>
      <c r="H65" s="43"/>
      <c r="I65" s="2"/>
      <c r="J65" s="49"/>
      <c r="K65" s="5"/>
      <c r="L65" s="47"/>
      <c r="M65" s="5"/>
      <c r="N65" s="2"/>
      <c r="O65" s="1"/>
      <c r="P65" s="2"/>
      <c r="Q65" s="2"/>
      <c r="R65" s="3"/>
      <c r="S65" s="3"/>
      <c r="T65" s="47"/>
    </row>
    <row r="66" spans="1:20" ht="20.25">
      <c r="A66" s="2"/>
      <c r="B66" s="29"/>
      <c r="C66" s="48"/>
      <c r="D66" s="48"/>
      <c r="E66" s="6"/>
      <c r="F66" s="6"/>
      <c r="G66" s="2"/>
      <c r="H66" s="43"/>
      <c r="I66" s="2"/>
      <c r="J66" s="49"/>
      <c r="K66" s="5"/>
      <c r="L66" s="47"/>
      <c r="M66" s="5"/>
      <c r="N66" s="2"/>
      <c r="O66" s="1"/>
      <c r="P66" s="2"/>
      <c r="Q66" s="2"/>
      <c r="R66" s="3"/>
      <c r="S66" s="3"/>
      <c r="T66" s="47"/>
    </row>
    <row r="67" spans="1:20" ht="20.25">
      <c r="A67" s="2"/>
      <c r="B67" s="29"/>
      <c r="C67" s="48"/>
      <c r="D67" s="48"/>
      <c r="E67" s="6"/>
      <c r="F67" s="6"/>
      <c r="G67" s="2"/>
      <c r="H67" s="43"/>
      <c r="I67" s="2"/>
      <c r="J67" s="49"/>
      <c r="K67" s="5"/>
      <c r="L67" s="47"/>
      <c r="M67" s="5"/>
      <c r="N67" s="2"/>
      <c r="O67" s="1"/>
      <c r="P67" s="2"/>
      <c r="Q67" s="2"/>
      <c r="R67" s="3"/>
      <c r="S67" s="3"/>
      <c r="T67" s="47"/>
    </row>
    <row r="68" spans="1:20" ht="20.25">
      <c r="A68" s="2"/>
      <c r="B68" s="29"/>
      <c r="C68" s="48"/>
      <c r="D68" s="48"/>
      <c r="E68" s="6"/>
      <c r="F68" s="6"/>
      <c r="G68" s="2"/>
      <c r="H68" s="43"/>
      <c r="I68" s="2"/>
      <c r="J68" s="49"/>
      <c r="K68" s="5"/>
      <c r="L68" s="47"/>
      <c r="M68" s="5"/>
      <c r="N68" s="2"/>
      <c r="O68" s="1"/>
      <c r="P68" s="2"/>
      <c r="Q68" s="2"/>
      <c r="R68" s="3"/>
      <c r="S68" s="3"/>
      <c r="T68" s="47"/>
    </row>
    <row r="69" spans="1:20" ht="20.25">
      <c r="A69" s="2"/>
      <c r="B69" s="29"/>
      <c r="C69" s="48"/>
      <c r="D69" s="48"/>
      <c r="E69" s="6"/>
      <c r="F69" s="6"/>
      <c r="G69" s="2"/>
      <c r="H69" s="43"/>
      <c r="I69" s="2"/>
      <c r="J69" s="49"/>
      <c r="K69" s="5"/>
      <c r="L69" s="47"/>
      <c r="M69" s="5"/>
      <c r="N69" s="2"/>
      <c r="O69" s="1"/>
      <c r="P69" s="2"/>
      <c r="Q69" s="2"/>
      <c r="R69" s="3"/>
      <c r="S69" s="3"/>
      <c r="T69" s="47"/>
    </row>
    <row r="70" spans="1:20" ht="20.25">
      <c r="A70" s="2"/>
      <c r="B70" s="29"/>
      <c r="C70" s="48"/>
      <c r="D70" s="48"/>
      <c r="E70" s="6"/>
      <c r="F70" s="6"/>
      <c r="G70" s="2"/>
      <c r="H70" s="43"/>
      <c r="I70" s="2"/>
      <c r="J70" s="49"/>
      <c r="K70" s="5"/>
      <c r="L70" s="47"/>
      <c r="M70" s="5"/>
      <c r="N70" s="2"/>
      <c r="O70" s="1"/>
      <c r="P70" s="2"/>
      <c r="Q70" s="2"/>
      <c r="R70" s="3"/>
      <c r="S70" s="3"/>
      <c r="T70" s="47"/>
    </row>
    <row r="71" spans="1:20" ht="20.25">
      <c r="A71" s="2"/>
      <c r="B71" s="29"/>
      <c r="C71" s="48"/>
      <c r="D71" s="48"/>
      <c r="E71" s="6"/>
      <c r="F71" s="6"/>
      <c r="G71" s="2"/>
      <c r="H71" s="43"/>
      <c r="I71" s="2"/>
      <c r="J71" s="49"/>
      <c r="K71" s="5"/>
      <c r="L71" s="47"/>
      <c r="M71" s="5"/>
      <c r="N71" s="2"/>
      <c r="O71" s="1"/>
      <c r="P71" s="2"/>
      <c r="Q71" s="2"/>
      <c r="R71" s="3"/>
      <c r="S71" s="3"/>
      <c r="T71" s="47"/>
    </row>
    <row r="72" spans="1:20" ht="20.25">
      <c r="A72" s="2"/>
      <c r="B72" s="29"/>
      <c r="C72" s="48"/>
      <c r="D72" s="48"/>
      <c r="E72" s="6"/>
      <c r="F72" s="6"/>
      <c r="G72" s="2"/>
      <c r="H72" s="43"/>
      <c r="I72" s="2"/>
      <c r="J72" s="49"/>
      <c r="K72" s="5"/>
      <c r="L72" s="47"/>
      <c r="M72" s="5"/>
      <c r="N72" s="2"/>
      <c r="O72" s="1"/>
      <c r="P72" s="2"/>
      <c r="Q72" s="2"/>
      <c r="R72" s="3"/>
      <c r="S72" s="3"/>
      <c r="T72" s="47"/>
    </row>
    <row r="73" spans="1:20" ht="20.25">
      <c r="A73" s="2"/>
      <c r="B73" s="29"/>
      <c r="C73" s="48"/>
      <c r="D73" s="48"/>
      <c r="E73" s="6"/>
      <c r="F73" s="6"/>
      <c r="G73" s="2"/>
      <c r="H73" s="43"/>
      <c r="I73" s="2"/>
      <c r="J73" s="49"/>
      <c r="K73" s="5"/>
      <c r="L73" s="47"/>
      <c r="M73" s="5"/>
      <c r="N73" s="2"/>
      <c r="O73" s="1"/>
      <c r="P73" s="2"/>
      <c r="Q73" s="2"/>
      <c r="R73" s="3"/>
      <c r="S73" s="3"/>
      <c r="T73" s="47"/>
    </row>
    <row r="74" spans="1:20" ht="20.25">
      <c r="A74" s="2"/>
      <c r="B74" s="29"/>
      <c r="C74" s="48"/>
      <c r="D74" s="48"/>
      <c r="E74" s="6"/>
      <c r="F74" s="6"/>
      <c r="G74" s="2"/>
      <c r="H74" s="43"/>
      <c r="I74" s="2"/>
      <c r="J74" s="49"/>
      <c r="K74" s="5"/>
      <c r="L74" s="47"/>
      <c r="M74" s="5"/>
      <c r="N74" s="2"/>
      <c r="O74" s="1"/>
      <c r="P74" s="2"/>
      <c r="Q74" s="2"/>
      <c r="R74" s="3"/>
      <c r="S74" s="3"/>
      <c r="T74" s="47"/>
    </row>
    <row r="75" spans="1:20" ht="20.25">
      <c r="A75" s="2"/>
      <c r="B75" s="29"/>
      <c r="C75" s="48"/>
      <c r="D75" s="48"/>
      <c r="E75" s="6"/>
      <c r="F75" s="6"/>
      <c r="G75" s="2"/>
      <c r="H75" s="43"/>
      <c r="I75" s="2"/>
      <c r="J75" s="49"/>
      <c r="K75" s="5"/>
      <c r="L75" s="47"/>
      <c r="M75" s="5"/>
      <c r="N75" s="2"/>
      <c r="O75" s="1"/>
      <c r="P75" s="2"/>
      <c r="Q75" s="2"/>
      <c r="R75" s="3"/>
      <c r="S75" s="3"/>
      <c r="T75" s="47"/>
    </row>
  </sheetData>
  <sheetProtection/>
  <mergeCells count="25">
    <mergeCell ref="A1:T1"/>
    <mergeCell ref="A2:T2"/>
    <mergeCell ref="A3:T3"/>
    <mergeCell ref="A4:T4"/>
    <mergeCell ref="A5:T5"/>
    <mergeCell ref="A6:T6"/>
    <mergeCell ref="K7:K8"/>
    <mergeCell ref="L7:L8"/>
    <mergeCell ref="M7:M8"/>
    <mergeCell ref="A7:A8"/>
    <mergeCell ref="B7:B8"/>
    <mergeCell ref="C7:C8"/>
    <mergeCell ref="D7:D8"/>
    <mergeCell ref="G7:G8"/>
    <mergeCell ref="E7:F8"/>
    <mergeCell ref="A33:T33"/>
    <mergeCell ref="A34:T34"/>
    <mergeCell ref="A13:T13"/>
    <mergeCell ref="A10:T10"/>
    <mergeCell ref="A11:T11"/>
    <mergeCell ref="H7:H8"/>
    <mergeCell ref="I7:I8"/>
    <mergeCell ref="A9:T9"/>
    <mergeCell ref="N7:T7"/>
    <mergeCell ref="J7:J8"/>
  </mergeCells>
  <printOptions/>
  <pageMargins left="0.2" right="0.23" top="0.38" bottom="0.35" header="0.24" footer="0.2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1"/>
  <sheetViews>
    <sheetView view="pageBreakPreview" zoomScale="55" zoomScaleNormal="115" zoomScaleSheetLayoutView="55" zoomScalePageLayoutView="0" workbookViewId="0" topLeftCell="A1">
      <selection activeCell="N17" sqref="N17"/>
    </sheetView>
  </sheetViews>
  <sheetFormatPr defaultColWidth="9.00390625" defaultRowHeight="12.75"/>
  <cols>
    <col min="1" max="1" width="5.375" style="2" customWidth="1"/>
    <col min="2" max="2" width="6.625" style="29" customWidth="1"/>
    <col min="3" max="3" width="9.125" style="48" customWidth="1"/>
    <col min="4" max="4" width="7.75390625" style="48" customWidth="1"/>
    <col min="5" max="5" width="25.25390625" style="6" customWidth="1"/>
    <col min="6" max="6" width="2.00390625" style="6" customWidth="1"/>
    <col min="7" max="7" width="14.375" style="2" customWidth="1"/>
    <col min="8" max="8" width="6.375" style="43" customWidth="1"/>
    <col min="9" max="9" width="12.375" style="2" customWidth="1"/>
    <col min="10" max="10" width="9.625" style="49" customWidth="1"/>
    <col min="11" max="11" width="11.375" style="5" customWidth="1"/>
    <col min="12" max="12" width="7.875" style="47" customWidth="1"/>
    <col min="13" max="13" width="11.75390625" style="5" customWidth="1"/>
    <col min="14" max="14" width="11.00390625" style="2" customWidth="1"/>
    <col min="15" max="16" width="11.00390625" style="1" customWidth="1"/>
    <col min="17" max="17" width="11.00390625" style="2" customWidth="1"/>
    <col min="18" max="18" width="9.25390625" style="3" customWidth="1"/>
    <col min="19" max="19" width="9.125" style="47" customWidth="1"/>
    <col min="20" max="23" width="11.625" style="2" customWidth="1"/>
    <col min="24" max="24" width="9.625" style="3" bestFit="1" customWidth="1"/>
    <col min="25" max="25" width="9.875" style="47" bestFit="1" customWidth="1"/>
    <col min="26" max="26" width="8.625" style="3" bestFit="1" customWidth="1"/>
    <col min="27" max="27" width="7.75390625" style="47" customWidth="1"/>
    <col min="28" max="28" width="8.875" style="2" customWidth="1"/>
    <col min="29" max="29" width="8.875" style="1" customWidth="1"/>
    <col min="30" max="31" width="8.875" style="2" customWidth="1"/>
    <col min="32" max="32" width="11.25390625" style="3" customWidth="1"/>
    <col min="33" max="33" width="9.375" style="47" bestFit="1" customWidth="1"/>
    <col min="34" max="34" width="12.00390625" style="3" customWidth="1"/>
    <col min="35" max="35" width="7.375" style="3" customWidth="1"/>
    <col min="36" max="36" width="9.875" style="47" customWidth="1"/>
    <col min="37" max="37" width="7.00390625" style="6" customWidth="1"/>
    <col min="38" max="38" width="8.875" style="6" customWidth="1"/>
  </cols>
  <sheetData>
    <row r="1" spans="1:38" s="11" customFormat="1" ht="21.75" customHeight="1">
      <c r="A1" s="263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1:38" s="11" customFormat="1" ht="15.75">
      <c r="A2" s="241" t="s">
        <v>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</row>
    <row r="3" spans="1:38" s="11" customFormat="1" ht="15.75">
      <c r="A3" s="263" t="s">
        <v>160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1:38" s="11" customFormat="1" ht="36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</row>
    <row r="5" spans="1:38" s="4" customFormat="1" ht="18">
      <c r="A5" s="264" t="s">
        <v>77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</row>
    <row r="6" spans="1:38" s="6" customFormat="1" ht="31.5" customHeight="1" thickBot="1">
      <c r="A6" s="265" t="s">
        <v>81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>
      <c r="A7" s="255" t="s">
        <v>53</v>
      </c>
      <c r="B7" s="257" t="s">
        <v>7</v>
      </c>
      <c r="C7" s="244" t="s">
        <v>2</v>
      </c>
      <c r="D7" s="244" t="s">
        <v>32</v>
      </c>
      <c r="E7" s="244" t="s">
        <v>3</v>
      </c>
      <c r="F7" s="207"/>
      <c r="G7" s="244" t="s">
        <v>9</v>
      </c>
      <c r="H7" s="242" t="s">
        <v>42</v>
      </c>
      <c r="I7" s="244" t="s">
        <v>12</v>
      </c>
      <c r="J7" s="251" t="s">
        <v>13</v>
      </c>
      <c r="K7" s="253" t="s">
        <v>129</v>
      </c>
      <c r="L7" s="253" t="s">
        <v>43</v>
      </c>
      <c r="M7" s="253" t="s">
        <v>128</v>
      </c>
      <c r="N7" s="247" t="s">
        <v>11</v>
      </c>
      <c r="O7" s="248"/>
      <c r="P7" s="248"/>
      <c r="Q7" s="248"/>
      <c r="R7" s="248"/>
      <c r="S7" s="250"/>
      <c r="T7" s="293" t="s">
        <v>4</v>
      </c>
      <c r="U7" s="294"/>
      <c r="V7" s="294"/>
      <c r="W7" s="294"/>
      <c r="X7" s="294"/>
      <c r="Y7" s="295"/>
      <c r="Z7" s="290" t="s">
        <v>10</v>
      </c>
      <c r="AA7" s="291"/>
      <c r="AB7" s="247" t="s">
        <v>5</v>
      </c>
      <c r="AC7" s="248"/>
      <c r="AD7" s="248"/>
      <c r="AE7" s="248"/>
      <c r="AF7" s="248"/>
      <c r="AG7" s="250"/>
      <c r="AH7" s="296" t="s">
        <v>74</v>
      </c>
      <c r="AI7" s="248"/>
      <c r="AJ7" s="248"/>
      <c r="AK7" s="288" t="s">
        <v>149</v>
      </c>
      <c r="AL7" s="289"/>
    </row>
    <row r="8" spans="1:38" ht="63.75" thickBot="1">
      <c r="A8" s="256"/>
      <c r="B8" s="258"/>
      <c r="C8" s="245"/>
      <c r="D8" s="245"/>
      <c r="E8" s="245"/>
      <c r="F8" s="14"/>
      <c r="G8" s="245"/>
      <c r="H8" s="243"/>
      <c r="I8" s="245"/>
      <c r="J8" s="252"/>
      <c r="K8" s="254"/>
      <c r="L8" s="254"/>
      <c r="M8" s="254"/>
      <c r="N8" s="23">
        <v>1</v>
      </c>
      <c r="O8" s="16">
        <v>2</v>
      </c>
      <c r="P8" s="16">
        <v>3</v>
      </c>
      <c r="Q8" s="15">
        <v>4</v>
      </c>
      <c r="R8" s="15" t="s">
        <v>6</v>
      </c>
      <c r="S8" s="68" t="s">
        <v>0</v>
      </c>
      <c r="T8" s="23">
        <v>1</v>
      </c>
      <c r="U8" s="15">
        <v>2</v>
      </c>
      <c r="V8" s="15">
        <v>3</v>
      </c>
      <c r="W8" s="15">
        <v>4</v>
      </c>
      <c r="X8" s="15" t="s">
        <v>6</v>
      </c>
      <c r="Y8" s="68" t="s">
        <v>0</v>
      </c>
      <c r="Z8" s="114" t="s">
        <v>34</v>
      </c>
      <c r="AA8" s="115" t="s">
        <v>0</v>
      </c>
      <c r="AB8" s="23">
        <v>1</v>
      </c>
      <c r="AC8" s="16">
        <v>2</v>
      </c>
      <c r="AD8" s="15">
        <v>3</v>
      </c>
      <c r="AE8" s="15">
        <v>4</v>
      </c>
      <c r="AF8" s="15" t="s">
        <v>6</v>
      </c>
      <c r="AG8" s="68" t="s">
        <v>0</v>
      </c>
      <c r="AH8" s="42" t="s">
        <v>1</v>
      </c>
      <c r="AI8" s="14" t="s">
        <v>63</v>
      </c>
      <c r="AJ8" s="120" t="s">
        <v>0</v>
      </c>
      <c r="AK8" s="28" t="s">
        <v>33</v>
      </c>
      <c r="AL8" s="28" t="s">
        <v>31</v>
      </c>
    </row>
    <row r="9" spans="1:38" s="69" customFormat="1" ht="16.5" thickBot="1">
      <c r="A9" s="240" t="s">
        <v>62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</row>
    <row r="10" spans="1:38" s="235" customFormat="1" ht="16.5" thickBot="1">
      <c r="A10" s="292" t="s">
        <v>122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</row>
    <row r="11" spans="1:38" s="69" customFormat="1" ht="16.5" thickBot="1">
      <c r="A11" s="241" t="s">
        <v>130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</row>
    <row r="12" spans="1:38" ht="26.25" customHeight="1" thickBot="1">
      <c r="A12" s="70">
        <v>1</v>
      </c>
      <c r="B12" s="18">
        <v>1</v>
      </c>
      <c r="C12" s="18">
        <v>44</v>
      </c>
      <c r="D12" s="32" t="s">
        <v>66</v>
      </c>
      <c r="E12" s="71" t="s">
        <v>126</v>
      </c>
      <c r="F12" s="71"/>
      <c r="G12" s="17">
        <v>35541</v>
      </c>
      <c r="H12" s="32" t="s">
        <v>127</v>
      </c>
      <c r="I12" s="18" t="s">
        <v>92</v>
      </c>
      <c r="J12" s="72">
        <v>38.1</v>
      </c>
      <c r="K12" s="44">
        <v>1.1938</v>
      </c>
      <c r="L12" s="72">
        <v>1.13</v>
      </c>
      <c r="M12" s="25">
        <f>(K12*L12)</f>
        <v>1.3489939999999998</v>
      </c>
      <c r="N12" s="24">
        <v>20</v>
      </c>
      <c r="O12" s="22">
        <v>25</v>
      </c>
      <c r="P12" s="22">
        <v>30</v>
      </c>
      <c r="Q12" s="180">
        <v>35</v>
      </c>
      <c r="R12" s="101">
        <v>30</v>
      </c>
      <c r="S12" s="75">
        <f>R12*M12</f>
        <v>40.46981999999999</v>
      </c>
      <c r="T12" s="217">
        <v>20</v>
      </c>
      <c r="U12" s="20">
        <v>25</v>
      </c>
      <c r="V12" s="20">
        <v>25</v>
      </c>
      <c r="W12" s="18"/>
      <c r="X12" s="101">
        <v>20</v>
      </c>
      <c r="Y12" s="222">
        <f>X12*M12</f>
        <v>26.979879999999994</v>
      </c>
      <c r="Z12" s="168">
        <f>X12+R12</f>
        <v>50</v>
      </c>
      <c r="AA12" s="116">
        <f>Z12*M12</f>
        <v>67.44969999999999</v>
      </c>
      <c r="AB12" s="24">
        <v>35</v>
      </c>
      <c r="AC12" s="22">
        <v>45</v>
      </c>
      <c r="AD12" s="180">
        <v>55</v>
      </c>
      <c r="AE12" s="27">
        <v>65</v>
      </c>
      <c r="AF12" s="101">
        <v>55</v>
      </c>
      <c r="AG12" s="75">
        <f>AF12*M12</f>
        <v>74.19466999999999</v>
      </c>
      <c r="AH12" s="181">
        <f>AF12+Z12</f>
        <v>105</v>
      </c>
      <c r="AI12" s="73" t="s">
        <v>52</v>
      </c>
      <c r="AJ12" s="121">
        <f>AH12*M12</f>
        <v>141.64436999999998</v>
      </c>
      <c r="AK12" s="77"/>
      <c r="AL12" s="77"/>
    </row>
    <row r="13" spans="1:38" s="69" customFormat="1" ht="16.5" thickBot="1">
      <c r="A13" s="240" t="s">
        <v>120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</row>
    <row r="14" spans="1:38" ht="25.5" customHeight="1" thickBot="1">
      <c r="A14" s="70">
        <v>1</v>
      </c>
      <c r="B14" s="18">
        <v>1</v>
      </c>
      <c r="C14" s="18">
        <v>56</v>
      </c>
      <c r="D14" s="32" t="s">
        <v>66</v>
      </c>
      <c r="E14" s="71" t="s">
        <v>23</v>
      </c>
      <c r="F14" s="71"/>
      <c r="G14" s="17">
        <v>33747</v>
      </c>
      <c r="H14" s="32" t="s">
        <v>84</v>
      </c>
      <c r="I14" s="18" t="s">
        <v>30</v>
      </c>
      <c r="J14" s="72">
        <v>52.65</v>
      </c>
      <c r="K14" s="44">
        <v>0.9379</v>
      </c>
      <c r="L14" s="72">
        <v>1.02</v>
      </c>
      <c r="M14" s="26">
        <f aca="true" t="shared" si="0" ref="M14:M25">(K14*L14)</f>
        <v>0.956658</v>
      </c>
      <c r="N14" s="24">
        <v>80</v>
      </c>
      <c r="O14" s="22">
        <v>90</v>
      </c>
      <c r="P14" s="27">
        <v>100</v>
      </c>
      <c r="Q14" s="27"/>
      <c r="R14" s="101">
        <v>90</v>
      </c>
      <c r="S14" s="75">
        <f>R14*M14</f>
        <v>86.09922</v>
      </c>
      <c r="T14" s="24">
        <v>55</v>
      </c>
      <c r="U14" s="19">
        <v>60</v>
      </c>
      <c r="V14" s="20">
        <v>65</v>
      </c>
      <c r="W14" s="18"/>
      <c r="X14" s="101">
        <v>60</v>
      </c>
      <c r="Y14" s="222">
        <f aca="true" t="shared" si="1" ref="Y14:Y29">X14*M14</f>
        <v>57.39948</v>
      </c>
      <c r="Z14" s="168">
        <f aca="true" t="shared" si="2" ref="Z14:Z29">X14+R14</f>
        <v>150</v>
      </c>
      <c r="AA14" s="116">
        <f aca="true" t="shared" si="3" ref="AA14:AA29">Z14*M14</f>
        <v>143.4987</v>
      </c>
      <c r="AB14" s="24">
        <v>115</v>
      </c>
      <c r="AC14" s="22">
        <v>125</v>
      </c>
      <c r="AD14" s="22">
        <v>137.5</v>
      </c>
      <c r="AE14" s="27">
        <v>151</v>
      </c>
      <c r="AF14" s="101">
        <v>137.5</v>
      </c>
      <c r="AG14" s="75">
        <f aca="true" t="shared" si="4" ref="AG14:AG29">AF14*M14</f>
        <v>131.54047500000001</v>
      </c>
      <c r="AH14" s="181">
        <f aca="true" t="shared" si="5" ref="AH14:AH29">AF14+Z14</f>
        <v>287.5</v>
      </c>
      <c r="AI14" s="73" t="s">
        <v>41</v>
      </c>
      <c r="AJ14" s="121">
        <f aca="true" t="shared" si="6" ref="AJ14:AJ29">AH14*M14</f>
        <v>275.039175</v>
      </c>
      <c r="AK14" s="77">
        <v>5</v>
      </c>
      <c r="AL14" s="77" t="s">
        <v>148</v>
      </c>
    </row>
    <row r="15" spans="1:38" ht="25.5" customHeight="1">
      <c r="A15" s="78">
        <v>2</v>
      </c>
      <c r="B15" s="10">
        <v>1</v>
      </c>
      <c r="C15" s="10">
        <v>60</v>
      </c>
      <c r="D15" s="41" t="s">
        <v>66</v>
      </c>
      <c r="E15" s="79" t="s">
        <v>15</v>
      </c>
      <c r="F15" s="79"/>
      <c r="G15" s="12">
        <v>31335</v>
      </c>
      <c r="H15" s="41" t="s">
        <v>45</v>
      </c>
      <c r="I15" s="10" t="s">
        <v>25</v>
      </c>
      <c r="J15" s="80">
        <v>59.1</v>
      </c>
      <c r="K15" s="45">
        <v>0.8257</v>
      </c>
      <c r="L15" s="80">
        <v>1</v>
      </c>
      <c r="M15" s="26">
        <f t="shared" si="0"/>
        <v>0.8257</v>
      </c>
      <c r="N15" s="13">
        <v>85</v>
      </c>
      <c r="O15" s="58">
        <v>95</v>
      </c>
      <c r="P15" s="10">
        <v>95</v>
      </c>
      <c r="Q15" s="31">
        <v>113.5</v>
      </c>
      <c r="R15" s="102">
        <v>95</v>
      </c>
      <c r="S15" s="81">
        <f>R15*M15</f>
        <v>78.4415</v>
      </c>
      <c r="T15" s="13">
        <v>65</v>
      </c>
      <c r="U15" s="8">
        <v>70</v>
      </c>
      <c r="V15" s="9">
        <v>72.5</v>
      </c>
      <c r="W15" s="10"/>
      <c r="X15" s="102">
        <v>70</v>
      </c>
      <c r="Y15" s="165">
        <f t="shared" si="1"/>
        <v>57.799</v>
      </c>
      <c r="Z15" s="161">
        <f t="shared" si="2"/>
        <v>165</v>
      </c>
      <c r="AA15" s="117">
        <f t="shared" si="3"/>
        <v>136.2405</v>
      </c>
      <c r="AB15" s="13">
        <v>150</v>
      </c>
      <c r="AC15" s="21">
        <v>162.5</v>
      </c>
      <c r="AD15" s="31">
        <v>170</v>
      </c>
      <c r="AE15" s="10"/>
      <c r="AF15" s="102">
        <v>162.5</v>
      </c>
      <c r="AG15" s="81">
        <f t="shared" si="4"/>
        <v>134.17625</v>
      </c>
      <c r="AH15" s="124">
        <f t="shared" si="5"/>
        <v>327.5</v>
      </c>
      <c r="AI15" s="65" t="s">
        <v>41</v>
      </c>
      <c r="AJ15" s="122">
        <f t="shared" si="6"/>
        <v>270.41675</v>
      </c>
      <c r="AK15" s="100">
        <v>8</v>
      </c>
      <c r="AL15" s="100" t="s">
        <v>144</v>
      </c>
    </row>
    <row r="16" spans="1:38" ht="25.5" customHeight="1">
      <c r="A16" s="143">
        <v>3</v>
      </c>
      <c r="B16" s="130">
        <v>1</v>
      </c>
      <c r="C16" s="130">
        <v>60</v>
      </c>
      <c r="D16" s="144" t="s">
        <v>79</v>
      </c>
      <c r="E16" s="145" t="s">
        <v>35</v>
      </c>
      <c r="F16" s="145"/>
      <c r="G16" s="146">
        <v>33920</v>
      </c>
      <c r="H16" s="144" t="s">
        <v>86</v>
      </c>
      <c r="I16" s="130" t="s">
        <v>30</v>
      </c>
      <c r="J16" s="147">
        <v>57.5</v>
      </c>
      <c r="K16" s="148">
        <v>0.85</v>
      </c>
      <c r="L16" s="147">
        <v>1.03</v>
      </c>
      <c r="M16" s="156">
        <f>(K16*L16)</f>
        <v>0.8755</v>
      </c>
      <c r="N16" s="127">
        <v>85</v>
      </c>
      <c r="O16" s="128">
        <v>95</v>
      </c>
      <c r="P16" s="128">
        <v>100</v>
      </c>
      <c r="Q16" s="149"/>
      <c r="R16" s="131">
        <v>100</v>
      </c>
      <c r="S16" s="133">
        <f>R16*M16</f>
        <v>87.55</v>
      </c>
      <c r="T16" s="127">
        <v>80</v>
      </c>
      <c r="U16" s="155">
        <v>85</v>
      </c>
      <c r="V16" s="155">
        <v>85</v>
      </c>
      <c r="W16" s="130"/>
      <c r="X16" s="131">
        <v>80</v>
      </c>
      <c r="Y16" s="166">
        <f t="shared" si="1"/>
        <v>70.03999999999999</v>
      </c>
      <c r="Z16" s="169">
        <f t="shared" si="2"/>
        <v>180</v>
      </c>
      <c r="AA16" s="119">
        <f t="shared" si="3"/>
        <v>157.59</v>
      </c>
      <c r="AB16" s="127">
        <v>130</v>
      </c>
      <c r="AC16" s="128">
        <v>150</v>
      </c>
      <c r="AD16" s="149">
        <v>157.5</v>
      </c>
      <c r="AE16" s="149"/>
      <c r="AF16" s="131">
        <v>150</v>
      </c>
      <c r="AG16" s="133">
        <f t="shared" si="4"/>
        <v>131.325</v>
      </c>
      <c r="AH16" s="201">
        <f>AF16+Z16</f>
        <v>330</v>
      </c>
      <c r="AI16" s="162" t="s">
        <v>41</v>
      </c>
      <c r="AJ16" s="202">
        <f t="shared" si="6"/>
        <v>288.91499999999996</v>
      </c>
      <c r="AK16" s="97">
        <v>2</v>
      </c>
      <c r="AL16" s="97" t="s">
        <v>146</v>
      </c>
    </row>
    <row r="17" spans="1:38" ht="25.5" customHeight="1" thickBot="1">
      <c r="A17" s="83">
        <v>4</v>
      </c>
      <c r="B17" s="33">
        <v>1</v>
      </c>
      <c r="C17" s="33">
        <v>60</v>
      </c>
      <c r="D17" s="38" t="s">
        <v>66</v>
      </c>
      <c r="E17" s="84" t="s">
        <v>16</v>
      </c>
      <c r="F17" s="84"/>
      <c r="G17" s="34">
        <v>34481</v>
      </c>
      <c r="H17" s="38" t="s">
        <v>46</v>
      </c>
      <c r="I17" s="33" t="s">
        <v>24</v>
      </c>
      <c r="J17" s="85">
        <v>59.85</v>
      </c>
      <c r="K17" s="46">
        <v>0.8149</v>
      </c>
      <c r="L17" s="85">
        <v>1.04</v>
      </c>
      <c r="M17" s="156">
        <f t="shared" si="0"/>
        <v>0.847496</v>
      </c>
      <c r="N17" s="35">
        <v>75</v>
      </c>
      <c r="O17" s="36">
        <v>85</v>
      </c>
      <c r="P17" s="33">
        <v>100</v>
      </c>
      <c r="Q17" s="33"/>
      <c r="R17" s="103">
        <v>100</v>
      </c>
      <c r="S17" s="133">
        <f>R17*M17</f>
        <v>84.7496</v>
      </c>
      <c r="T17" s="35">
        <v>60</v>
      </c>
      <c r="U17" s="37">
        <v>65</v>
      </c>
      <c r="V17" s="37">
        <v>67.5</v>
      </c>
      <c r="W17" s="33"/>
      <c r="X17" s="103">
        <v>67.5</v>
      </c>
      <c r="Y17" s="167">
        <f t="shared" si="1"/>
        <v>57.205980000000004</v>
      </c>
      <c r="Z17" s="171">
        <f t="shared" si="2"/>
        <v>167.5</v>
      </c>
      <c r="AA17" s="118">
        <f t="shared" si="3"/>
        <v>141.95558</v>
      </c>
      <c r="AB17" s="35">
        <v>110</v>
      </c>
      <c r="AC17" s="36">
        <v>125</v>
      </c>
      <c r="AD17" s="33">
        <v>147.5</v>
      </c>
      <c r="AE17" s="33"/>
      <c r="AF17" s="103">
        <v>147.5</v>
      </c>
      <c r="AG17" s="88">
        <f t="shared" si="4"/>
        <v>125.00566</v>
      </c>
      <c r="AH17" s="201">
        <f t="shared" si="5"/>
        <v>315</v>
      </c>
      <c r="AI17" s="162" t="s">
        <v>41</v>
      </c>
      <c r="AJ17" s="202">
        <f t="shared" si="6"/>
        <v>266.96124000000003</v>
      </c>
      <c r="AK17" s="209">
        <v>7</v>
      </c>
      <c r="AL17" s="209" t="s">
        <v>143</v>
      </c>
    </row>
    <row r="18" spans="1:38" ht="25.5" customHeight="1" thickBot="1">
      <c r="A18" s="70">
        <v>5</v>
      </c>
      <c r="B18" s="18">
        <v>1</v>
      </c>
      <c r="C18" s="18">
        <v>67.5</v>
      </c>
      <c r="D18" s="32" t="s">
        <v>79</v>
      </c>
      <c r="E18" s="71" t="s">
        <v>85</v>
      </c>
      <c r="F18" s="71"/>
      <c r="G18" s="17">
        <v>35702</v>
      </c>
      <c r="H18" s="32" t="s">
        <v>67</v>
      </c>
      <c r="I18" s="18" t="s">
        <v>26</v>
      </c>
      <c r="J18" s="192">
        <v>62.8</v>
      </c>
      <c r="K18" s="193">
        <v>0.7765</v>
      </c>
      <c r="L18" s="192">
        <v>1.18</v>
      </c>
      <c r="M18" s="194">
        <f>(K18*L18)</f>
        <v>0.9162699999999999</v>
      </c>
      <c r="N18" s="195">
        <v>80</v>
      </c>
      <c r="O18" s="219">
        <v>95</v>
      </c>
      <c r="P18" s="196">
        <v>95</v>
      </c>
      <c r="Q18" s="188"/>
      <c r="R18" s="197">
        <v>80</v>
      </c>
      <c r="S18" s="199">
        <f>R18*M18</f>
        <v>73.3016</v>
      </c>
      <c r="T18" s="24">
        <v>55</v>
      </c>
      <c r="U18" s="19">
        <v>60</v>
      </c>
      <c r="V18" s="20">
        <v>62.5</v>
      </c>
      <c r="W18" s="18"/>
      <c r="X18" s="101">
        <v>60</v>
      </c>
      <c r="Y18" s="222">
        <f t="shared" si="1"/>
        <v>54.97619999999999</v>
      </c>
      <c r="Z18" s="168">
        <f t="shared" si="2"/>
        <v>140</v>
      </c>
      <c r="AA18" s="116">
        <f t="shared" si="3"/>
        <v>128.27779999999998</v>
      </c>
      <c r="AB18" s="24">
        <v>100</v>
      </c>
      <c r="AC18" s="22">
        <v>115</v>
      </c>
      <c r="AD18" s="30">
        <v>125</v>
      </c>
      <c r="AE18" s="18"/>
      <c r="AF18" s="101">
        <v>115</v>
      </c>
      <c r="AG18" s="75">
        <f t="shared" si="4"/>
        <v>105.37105</v>
      </c>
      <c r="AH18" s="123">
        <f t="shared" si="5"/>
        <v>255</v>
      </c>
      <c r="AI18" s="73" t="s">
        <v>52</v>
      </c>
      <c r="AJ18" s="121">
        <f t="shared" si="6"/>
        <v>233.64884999999998</v>
      </c>
      <c r="AK18" s="179">
        <v>12</v>
      </c>
      <c r="AL18" s="179" t="s">
        <v>147</v>
      </c>
    </row>
    <row r="19" spans="1:38" ht="25.5" customHeight="1">
      <c r="A19" s="78">
        <v>6</v>
      </c>
      <c r="B19" s="10">
        <v>1</v>
      </c>
      <c r="C19" s="10">
        <v>75</v>
      </c>
      <c r="D19" s="41" t="s">
        <v>66</v>
      </c>
      <c r="E19" s="79" t="s">
        <v>27</v>
      </c>
      <c r="F19" s="79"/>
      <c r="G19" s="12">
        <v>32734</v>
      </c>
      <c r="H19" s="41" t="s">
        <v>50</v>
      </c>
      <c r="I19" s="10" t="s">
        <v>25</v>
      </c>
      <c r="J19" s="80">
        <v>71.75</v>
      </c>
      <c r="K19" s="45">
        <v>0.6886</v>
      </c>
      <c r="L19" s="80">
        <v>1</v>
      </c>
      <c r="M19" s="26">
        <f t="shared" si="0"/>
        <v>0.6886</v>
      </c>
      <c r="N19" s="13">
        <v>100</v>
      </c>
      <c r="O19" s="21">
        <v>107.5</v>
      </c>
      <c r="P19" s="21">
        <v>115</v>
      </c>
      <c r="Q19" s="10"/>
      <c r="R19" s="102">
        <v>115</v>
      </c>
      <c r="S19" s="81">
        <f aca="true" t="shared" si="7" ref="S19:S29">R19*M19</f>
        <v>79.189</v>
      </c>
      <c r="T19" s="13">
        <v>85</v>
      </c>
      <c r="U19" s="8">
        <v>90</v>
      </c>
      <c r="V19" s="211">
        <v>92.5</v>
      </c>
      <c r="W19" s="31"/>
      <c r="X19" s="102">
        <v>90</v>
      </c>
      <c r="Y19" s="165">
        <f t="shared" si="1"/>
        <v>61.974</v>
      </c>
      <c r="Z19" s="161">
        <f t="shared" si="2"/>
        <v>205</v>
      </c>
      <c r="AA19" s="117">
        <f t="shared" si="3"/>
        <v>141.163</v>
      </c>
      <c r="AB19" s="13">
        <v>160</v>
      </c>
      <c r="AC19" s="21">
        <v>170</v>
      </c>
      <c r="AD19" s="21">
        <v>185</v>
      </c>
      <c r="AE19" s="10"/>
      <c r="AF19" s="102">
        <v>185</v>
      </c>
      <c r="AG19" s="81">
        <f t="shared" si="4"/>
        <v>127.39099999999999</v>
      </c>
      <c r="AH19" s="124">
        <f t="shared" si="5"/>
        <v>390</v>
      </c>
      <c r="AI19" s="65" t="s">
        <v>41</v>
      </c>
      <c r="AJ19" s="122">
        <f t="shared" si="6"/>
        <v>268.554</v>
      </c>
      <c r="AK19" s="100">
        <v>6</v>
      </c>
      <c r="AL19" s="100" t="s">
        <v>142</v>
      </c>
    </row>
    <row r="20" spans="1:38" ht="25.5" customHeight="1" thickBot="1">
      <c r="A20" s="83">
        <v>7</v>
      </c>
      <c r="B20" s="33">
        <v>2</v>
      </c>
      <c r="C20" s="33">
        <v>75</v>
      </c>
      <c r="D20" s="38" t="s">
        <v>78</v>
      </c>
      <c r="E20" s="84" t="s">
        <v>17</v>
      </c>
      <c r="F20" s="84"/>
      <c r="G20" s="34">
        <v>31915</v>
      </c>
      <c r="H20" s="38" t="s">
        <v>45</v>
      </c>
      <c r="I20" s="33" t="s">
        <v>25</v>
      </c>
      <c r="J20" s="85">
        <v>68.15</v>
      </c>
      <c r="K20" s="46">
        <v>0.7197</v>
      </c>
      <c r="L20" s="85">
        <v>1</v>
      </c>
      <c r="M20" s="142">
        <f t="shared" si="0"/>
        <v>0.7197</v>
      </c>
      <c r="N20" s="35">
        <v>115</v>
      </c>
      <c r="O20" s="39">
        <v>125</v>
      </c>
      <c r="P20" s="39">
        <v>125</v>
      </c>
      <c r="Q20" s="40"/>
      <c r="R20" s="103">
        <v>115</v>
      </c>
      <c r="S20" s="88">
        <f t="shared" si="7"/>
        <v>82.7655</v>
      </c>
      <c r="T20" s="35">
        <v>95</v>
      </c>
      <c r="U20" s="62">
        <v>102.5</v>
      </c>
      <c r="V20" s="62">
        <v>102.5</v>
      </c>
      <c r="W20" s="40"/>
      <c r="X20" s="103">
        <v>95</v>
      </c>
      <c r="Y20" s="167">
        <f t="shared" si="1"/>
        <v>68.3715</v>
      </c>
      <c r="Z20" s="171">
        <f t="shared" si="2"/>
        <v>210</v>
      </c>
      <c r="AA20" s="118">
        <f t="shared" si="3"/>
        <v>151.137</v>
      </c>
      <c r="AB20" s="35">
        <v>115</v>
      </c>
      <c r="AC20" s="36">
        <v>130</v>
      </c>
      <c r="AD20" s="39">
        <v>135</v>
      </c>
      <c r="AE20" s="40"/>
      <c r="AF20" s="103">
        <v>130</v>
      </c>
      <c r="AG20" s="88">
        <f t="shared" si="4"/>
        <v>93.561</v>
      </c>
      <c r="AH20" s="125">
        <f t="shared" si="5"/>
        <v>340</v>
      </c>
      <c r="AI20" s="86" t="s">
        <v>39</v>
      </c>
      <c r="AJ20" s="174">
        <f t="shared" si="6"/>
        <v>244.698</v>
      </c>
      <c r="AK20" s="89">
        <v>9</v>
      </c>
      <c r="AL20" s="89"/>
    </row>
    <row r="21" spans="1:38" ht="25.5" customHeight="1">
      <c r="A21" s="143">
        <v>8</v>
      </c>
      <c r="B21" s="130">
        <v>1</v>
      </c>
      <c r="C21" s="130">
        <v>82.5</v>
      </c>
      <c r="D21" s="144" t="s">
        <v>66</v>
      </c>
      <c r="E21" s="145" t="s">
        <v>38</v>
      </c>
      <c r="F21" s="145"/>
      <c r="G21" s="146">
        <v>31911</v>
      </c>
      <c r="H21" s="144" t="s">
        <v>45</v>
      </c>
      <c r="I21" s="130" t="s">
        <v>25</v>
      </c>
      <c r="J21" s="92">
        <v>75.9</v>
      </c>
      <c r="K21" s="54">
        <v>0.6583</v>
      </c>
      <c r="L21" s="92">
        <v>1</v>
      </c>
      <c r="M21" s="157">
        <f t="shared" si="0"/>
        <v>0.6583</v>
      </c>
      <c r="N21" s="127">
        <v>110</v>
      </c>
      <c r="O21" s="128">
        <v>120</v>
      </c>
      <c r="P21" s="129">
        <v>122.5</v>
      </c>
      <c r="Q21" s="130"/>
      <c r="R21" s="131">
        <v>120</v>
      </c>
      <c r="S21" s="133">
        <f t="shared" si="7"/>
        <v>78.996</v>
      </c>
      <c r="T21" s="127">
        <v>110</v>
      </c>
      <c r="U21" s="155">
        <v>115</v>
      </c>
      <c r="V21" s="154">
        <v>115</v>
      </c>
      <c r="W21" s="154"/>
      <c r="X21" s="131">
        <v>115</v>
      </c>
      <c r="Y21" s="205">
        <f t="shared" si="1"/>
        <v>75.7045</v>
      </c>
      <c r="Z21" s="170">
        <f t="shared" si="2"/>
        <v>235</v>
      </c>
      <c r="AA21" s="164">
        <f t="shared" si="3"/>
        <v>154.7005</v>
      </c>
      <c r="AB21" s="127">
        <v>160</v>
      </c>
      <c r="AC21" s="128">
        <v>170</v>
      </c>
      <c r="AD21" s="130">
        <v>185</v>
      </c>
      <c r="AE21" s="130"/>
      <c r="AF21" s="131">
        <v>185</v>
      </c>
      <c r="AG21" s="133">
        <f t="shared" si="4"/>
        <v>121.7855</v>
      </c>
      <c r="AH21" s="210">
        <f t="shared" si="5"/>
        <v>420</v>
      </c>
      <c r="AI21" s="162" t="s">
        <v>40</v>
      </c>
      <c r="AJ21" s="206">
        <f t="shared" si="6"/>
        <v>276.486</v>
      </c>
      <c r="AK21" s="209">
        <v>3</v>
      </c>
      <c r="AL21" s="209" t="s">
        <v>140</v>
      </c>
    </row>
    <row r="22" spans="1:38" ht="25.5" customHeight="1">
      <c r="A22" s="90">
        <v>9</v>
      </c>
      <c r="B22" s="55">
        <v>2</v>
      </c>
      <c r="C22" s="55">
        <v>82.5</v>
      </c>
      <c r="D22" s="56" t="s">
        <v>78</v>
      </c>
      <c r="E22" s="91" t="s">
        <v>21</v>
      </c>
      <c r="F22" s="91"/>
      <c r="G22" s="57">
        <v>31906</v>
      </c>
      <c r="H22" s="56" t="s">
        <v>45</v>
      </c>
      <c r="I22" s="55" t="s">
        <v>25</v>
      </c>
      <c r="J22" s="92">
        <v>80.9</v>
      </c>
      <c r="K22" s="54">
        <v>0.6279</v>
      </c>
      <c r="L22" s="92">
        <v>1</v>
      </c>
      <c r="M22" s="157">
        <f t="shared" si="0"/>
        <v>0.6279</v>
      </c>
      <c r="N22" s="53">
        <v>100</v>
      </c>
      <c r="O22" s="52">
        <v>105</v>
      </c>
      <c r="P22" s="59">
        <v>110</v>
      </c>
      <c r="Q22" s="51"/>
      <c r="R22" s="104">
        <v>105</v>
      </c>
      <c r="S22" s="95">
        <f t="shared" si="7"/>
        <v>65.9295</v>
      </c>
      <c r="T22" s="53">
        <v>77.5</v>
      </c>
      <c r="U22" s="60">
        <v>82.5</v>
      </c>
      <c r="V22" s="61">
        <v>85</v>
      </c>
      <c r="W22" s="55"/>
      <c r="X22" s="104">
        <v>82.5</v>
      </c>
      <c r="Y22" s="166">
        <f t="shared" si="1"/>
        <v>51.80175</v>
      </c>
      <c r="Z22" s="169">
        <f t="shared" si="2"/>
        <v>187.5</v>
      </c>
      <c r="AA22" s="119">
        <f t="shared" si="3"/>
        <v>117.73125</v>
      </c>
      <c r="AB22" s="177">
        <v>130</v>
      </c>
      <c r="AC22" s="52">
        <v>130</v>
      </c>
      <c r="AD22" s="59">
        <v>135</v>
      </c>
      <c r="AE22" s="51"/>
      <c r="AF22" s="104">
        <v>130</v>
      </c>
      <c r="AG22" s="95">
        <f t="shared" si="4"/>
        <v>81.627</v>
      </c>
      <c r="AH22" s="126">
        <f t="shared" si="5"/>
        <v>317.5</v>
      </c>
      <c r="AI22" s="93" t="s">
        <v>52</v>
      </c>
      <c r="AJ22" s="173">
        <f t="shared" si="6"/>
        <v>199.35825</v>
      </c>
      <c r="AK22" s="96">
        <v>13</v>
      </c>
      <c r="AL22" s="96"/>
    </row>
    <row r="23" spans="1:38" ht="25.5" customHeight="1">
      <c r="A23" s="143">
        <v>10</v>
      </c>
      <c r="B23" s="130">
        <v>3</v>
      </c>
      <c r="C23" s="130">
        <v>82.5</v>
      </c>
      <c r="D23" s="144" t="s">
        <v>78</v>
      </c>
      <c r="E23" s="145" t="s">
        <v>69</v>
      </c>
      <c r="F23" s="145"/>
      <c r="G23" s="146">
        <v>30994</v>
      </c>
      <c r="H23" s="144" t="s">
        <v>49</v>
      </c>
      <c r="I23" s="130" t="s">
        <v>25</v>
      </c>
      <c r="J23" s="92">
        <v>76.65</v>
      </c>
      <c r="K23" s="54">
        <v>0.6534</v>
      </c>
      <c r="L23" s="92">
        <v>1</v>
      </c>
      <c r="M23" s="157">
        <f t="shared" si="0"/>
        <v>0.6534</v>
      </c>
      <c r="N23" s="127">
        <v>70</v>
      </c>
      <c r="O23" s="128">
        <v>75</v>
      </c>
      <c r="P23" s="128">
        <v>80</v>
      </c>
      <c r="Q23" s="129"/>
      <c r="R23" s="131">
        <v>80</v>
      </c>
      <c r="S23" s="133">
        <f t="shared" si="7"/>
        <v>52.272</v>
      </c>
      <c r="T23" s="127">
        <v>55</v>
      </c>
      <c r="U23" s="154">
        <v>60</v>
      </c>
      <c r="V23" s="155">
        <v>65</v>
      </c>
      <c r="W23" s="130"/>
      <c r="X23" s="131">
        <v>60</v>
      </c>
      <c r="Y23" s="166">
        <f t="shared" si="1"/>
        <v>39.204</v>
      </c>
      <c r="Z23" s="169">
        <f t="shared" si="2"/>
        <v>140</v>
      </c>
      <c r="AA23" s="119">
        <f t="shared" si="3"/>
        <v>91.476</v>
      </c>
      <c r="AB23" s="127">
        <v>120</v>
      </c>
      <c r="AC23" s="128">
        <v>140</v>
      </c>
      <c r="AD23" s="149">
        <v>152.5</v>
      </c>
      <c r="AE23" s="129"/>
      <c r="AF23" s="131">
        <v>140</v>
      </c>
      <c r="AG23" s="95">
        <f t="shared" si="4"/>
        <v>91.476</v>
      </c>
      <c r="AH23" s="201">
        <f t="shared" si="5"/>
        <v>280</v>
      </c>
      <c r="AI23" s="162" t="s">
        <v>52</v>
      </c>
      <c r="AJ23" s="202">
        <f t="shared" si="6"/>
        <v>182.952</v>
      </c>
      <c r="AK23" s="97">
        <v>16</v>
      </c>
      <c r="AL23" s="97"/>
    </row>
    <row r="24" spans="1:38" ht="25.5" customHeight="1">
      <c r="A24" s="90">
        <v>11</v>
      </c>
      <c r="B24" s="55">
        <v>1</v>
      </c>
      <c r="C24" s="55">
        <v>82.5</v>
      </c>
      <c r="D24" s="56" t="s">
        <v>66</v>
      </c>
      <c r="E24" s="91" t="s">
        <v>19</v>
      </c>
      <c r="F24" s="91"/>
      <c r="G24" s="57">
        <v>32936</v>
      </c>
      <c r="H24" s="56" t="s">
        <v>48</v>
      </c>
      <c r="I24" s="55" t="s">
        <v>30</v>
      </c>
      <c r="J24" s="92">
        <v>81</v>
      </c>
      <c r="K24" s="54">
        <v>0.6273</v>
      </c>
      <c r="L24" s="92">
        <v>1</v>
      </c>
      <c r="M24" s="157">
        <f t="shared" si="0"/>
        <v>0.6273</v>
      </c>
      <c r="N24" s="53">
        <v>165</v>
      </c>
      <c r="O24" s="52">
        <v>175</v>
      </c>
      <c r="P24" s="59">
        <v>185</v>
      </c>
      <c r="Q24" s="51"/>
      <c r="R24" s="104">
        <v>175</v>
      </c>
      <c r="S24" s="95">
        <f t="shared" si="7"/>
        <v>109.77749999999999</v>
      </c>
      <c r="T24" s="53">
        <v>97.5</v>
      </c>
      <c r="U24" s="60">
        <v>102.5</v>
      </c>
      <c r="V24" s="61">
        <v>105</v>
      </c>
      <c r="W24" s="55"/>
      <c r="X24" s="104">
        <v>102.5</v>
      </c>
      <c r="Y24" s="205">
        <f t="shared" si="1"/>
        <v>64.29825</v>
      </c>
      <c r="Z24" s="170">
        <f t="shared" si="2"/>
        <v>277.5</v>
      </c>
      <c r="AA24" s="164">
        <f t="shared" si="3"/>
        <v>174.07575</v>
      </c>
      <c r="AB24" s="53">
        <v>180</v>
      </c>
      <c r="AC24" s="52">
        <v>195</v>
      </c>
      <c r="AD24" s="52">
        <v>202.5</v>
      </c>
      <c r="AE24" s="51">
        <v>210</v>
      </c>
      <c r="AF24" s="104">
        <v>202.5</v>
      </c>
      <c r="AG24" s="133">
        <f t="shared" si="4"/>
        <v>127.02825</v>
      </c>
      <c r="AH24" s="126">
        <f t="shared" si="5"/>
        <v>480</v>
      </c>
      <c r="AI24" s="93" t="s">
        <v>8</v>
      </c>
      <c r="AJ24" s="173">
        <f t="shared" si="6"/>
        <v>301.104</v>
      </c>
      <c r="AK24" s="96">
        <v>1</v>
      </c>
      <c r="AL24" s="96" t="s">
        <v>145</v>
      </c>
    </row>
    <row r="25" spans="1:38" ht="25.5" customHeight="1" thickBot="1">
      <c r="A25" s="83">
        <v>12</v>
      </c>
      <c r="B25" s="33">
        <v>1</v>
      </c>
      <c r="C25" s="33">
        <v>82.5</v>
      </c>
      <c r="D25" s="38" t="s">
        <v>79</v>
      </c>
      <c r="E25" s="84" t="s">
        <v>20</v>
      </c>
      <c r="F25" s="84"/>
      <c r="G25" s="34">
        <v>34580</v>
      </c>
      <c r="H25" s="38" t="s">
        <v>46</v>
      </c>
      <c r="I25" s="33" t="s">
        <v>24</v>
      </c>
      <c r="J25" s="85">
        <v>80</v>
      </c>
      <c r="K25" s="46">
        <v>0.6329</v>
      </c>
      <c r="L25" s="85">
        <v>1.04</v>
      </c>
      <c r="M25" s="142">
        <f t="shared" si="0"/>
        <v>0.658216</v>
      </c>
      <c r="N25" s="35">
        <v>115</v>
      </c>
      <c r="O25" s="36">
        <v>120</v>
      </c>
      <c r="P25" s="36">
        <v>125</v>
      </c>
      <c r="Q25" s="33">
        <v>131</v>
      </c>
      <c r="R25" s="103">
        <v>125</v>
      </c>
      <c r="S25" s="88">
        <f t="shared" si="7"/>
        <v>82.277</v>
      </c>
      <c r="T25" s="35">
        <v>110</v>
      </c>
      <c r="U25" s="62">
        <v>115</v>
      </c>
      <c r="V25" s="62">
        <v>115</v>
      </c>
      <c r="W25" s="40"/>
      <c r="X25" s="103">
        <v>110</v>
      </c>
      <c r="Y25" s="167">
        <f t="shared" si="1"/>
        <v>72.40376</v>
      </c>
      <c r="Z25" s="171">
        <f t="shared" si="2"/>
        <v>235</v>
      </c>
      <c r="AA25" s="118">
        <f t="shared" si="3"/>
        <v>154.68076</v>
      </c>
      <c r="AB25" s="35">
        <v>170</v>
      </c>
      <c r="AC25" s="36">
        <v>185</v>
      </c>
      <c r="AD25" s="39">
        <v>195</v>
      </c>
      <c r="AE25" s="40"/>
      <c r="AF25" s="103">
        <v>185</v>
      </c>
      <c r="AG25" s="88">
        <f t="shared" si="4"/>
        <v>121.76996</v>
      </c>
      <c r="AH25" s="125">
        <f>AF25+Z25</f>
        <v>420</v>
      </c>
      <c r="AI25" s="86" t="s">
        <v>40</v>
      </c>
      <c r="AJ25" s="174">
        <f t="shared" si="6"/>
        <v>276.45072</v>
      </c>
      <c r="AK25" s="89">
        <v>4</v>
      </c>
      <c r="AL25" s="89" t="s">
        <v>141</v>
      </c>
    </row>
    <row r="26" spans="1:38" ht="25.5" customHeight="1">
      <c r="A26" s="78">
        <v>13</v>
      </c>
      <c r="B26" s="10">
        <v>1</v>
      </c>
      <c r="C26" s="10">
        <v>90</v>
      </c>
      <c r="D26" s="41" t="s">
        <v>66</v>
      </c>
      <c r="E26" s="79" t="s">
        <v>29</v>
      </c>
      <c r="F26" s="79"/>
      <c r="G26" s="12">
        <v>43617</v>
      </c>
      <c r="H26" s="41" t="s">
        <v>45</v>
      </c>
      <c r="I26" s="10" t="s">
        <v>25</v>
      </c>
      <c r="J26" s="80">
        <v>84.3</v>
      </c>
      <c r="K26" s="45">
        <v>0.6102</v>
      </c>
      <c r="L26" s="80">
        <v>1</v>
      </c>
      <c r="M26" s="26">
        <f>(K26*L26)</f>
        <v>0.6102</v>
      </c>
      <c r="N26" s="13">
        <v>125</v>
      </c>
      <c r="O26" s="58">
        <v>140</v>
      </c>
      <c r="P26" s="58">
        <v>140</v>
      </c>
      <c r="Q26" s="31"/>
      <c r="R26" s="102">
        <v>125</v>
      </c>
      <c r="S26" s="81">
        <f t="shared" si="7"/>
        <v>76.27499999999999</v>
      </c>
      <c r="T26" s="13">
        <v>95</v>
      </c>
      <c r="U26" s="9">
        <v>100</v>
      </c>
      <c r="V26" s="9">
        <v>102.5</v>
      </c>
      <c r="W26" s="10"/>
      <c r="X26" s="102">
        <v>95</v>
      </c>
      <c r="Y26" s="165">
        <f t="shared" si="1"/>
        <v>57.968999999999994</v>
      </c>
      <c r="Z26" s="161">
        <f t="shared" si="2"/>
        <v>220</v>
      </c>
      <c r="AA26" s="117">
        <f t="shared" si="3"/>
        <v>134.244</v>
      </c>
      <c r="AB26" s="13">
        <v>150</v>
      </c>
      <c r="AC26" s="21">
        <v>165</v>
      </c>
      <c r="AD26" s="58">
        <v>187.5</v>
      </c>
      <c r="AE26" s="31"/>
      <c r="AF26" s="102">
        <v>165</v>
      </c>
      <c r="AG26" s="81">
        <f t="shared" si="4"/>
        <v>100.68299999999999</v>
      </c>
      <c r="AH26" s="124">
        <f t="shared" si="5"/>
        <v>385</v>
      </c>
      <c r="AI26" s="65" t="s">
        <v>41</v>
      </c>
      <c r="AJ26" s="122">
        <f t="shared" si="6"/>
        <v>234.927</v>
      </c>
      <c r="AK26" s="100">
        <v>11</v>
      </c>
      <c r="AL26" s="100"/>
    </row>
    <row r="27" spans="1:38" ht="25.5" customHeight="1">
      <c r="A27" s="90">
        <v>14</v>
      </c>
      <c r="B27" s="55">
        <v>2</v>
      </c>
      <c r="C27" s="55">
        <v>90</v>
      </c>
      <c r="D27" s="56" t="s">
        <v>79</v>
      </c>
      <c r="E27" s="91" t="s">
        <v>137</v>
      </c>
      <c r="F27" s="91"/>
      <c r="G27" s="57">
        <v>32382</v>
      </c>
      <c r="H27" s="56" t="s">
        <v>138</v>
      </c>
      <c r="I27" s="55" t="s">
        <v>25</v>
      </c>
      <c r="J27" s="92">
        <v>90</v>
      </c>
      <c r="K27" s="54">
        <v>0.5853</v>
      </c>
      <c r="L27" s="92">
        <v>1</v>
      </c>
      <c r="M27" s="157">
        <f>(K27*L27)</f>
        <v>0.5853</v>
      </c>
      <c r="N27" s="53">
        <v>105</v>
      </c>
      <c r="O27" s="52">
        <v>110</v>
      </c>
      <c r="P27" s="59">
        <v>115</v>
      </c>
      <c r="Q27" s="51"/>
      <c r="R27" s="104">
        <v>110</v>
      </c>
      <c r="S27" s="95">
        <f t="shared" si="7"/>
        <v>64.38300000000001</v>
      </c>
      <c r="T27" s="53">
        <v>60</v>
      </c>
      <c r="U27" s="60">
        <v>70</v>
      </c>
      <c r="V27" s="61">
        <v>80</v>
      </c>
      <c r="W27" s="55"/>
      <c r="X27" s="104">
        <v>70</v>
      </c>
      <c r="Y27" s="166">
        <f t="shared" si="1"/>
        <v>40.971000000000004</v>
      </c>
      <c r="Z27" s="169">
        <f t="shared" si="2"/>
        <v>180</v>
      </c>
      <c r="AA27" s="119">
        <f t="shared" si="3"/>
        <v>105.35400000000001</v>
      </c>
      <c r="AB27" s="53">
        <v>150</v>
      </c>
      <c r="AC27" s="59">
        <v>160</v>
      </c>
      <c r="AD27" s="59"/>
      <c r="AE27" s="51"/>
      <c r="AF27" s="104">
        <v>150</v>
      </c>
      <c r="AG27" s="95">
        <f t="shared" si="4"/>
        <v>87.795</v>
      </c>
      <c r="AH27" s="201">
        <f>AF27+Z27</f>
        <v>330</v>
      </c>
      <c r="AI27" s="162" t="s">
        <v>52</v>
      </c>
      <c r="AJ27" s="202">
        <f t="shared" si="6"/>
        <v>193.149</v>
      </c>
      <c r="AK27" s="97">
        <v>14</v>
      </c>
      <c r="AL27" s="97"/>
    </row>
    <row r="28" spans="1:38" ht="25.5" customHeight="1" thickBot="1">
      <c r="A28" s="83">
        <v>15</v>
      </c>
      <c r="B28" s="33">
        <v>3</v>
      </c>
      <c r="C28" s="33">
        <v>90</v>
      </c>
      <c r="D28" s="38" t="s">
        <v>78</v>
      </c>
      <c r="E28" s="84" t="s">
        <v>82</v>
      </c>
      <c r="F28" s="84"/>
      <c r="G28" s="34">
        <v>31506</v>
      </c>
      <c r="H28" s="38" t="s">
        <v>155</v>
      </c>
      <c r="I28" s="33" t="s">
        <v>25</v>
      </c>
      <c r="J28" s="85">
        <v>84.7</v>
      </c>
      <c r="K28" s="46">
        <v>0.6083</v>
      </c>
      <c r="L28" s="85">
        <v>1</v>
      </c>
      <c r="M28" s="142">
        <f>(K28*L28)</f>
        <v>0.6083</v>
      </c>
      <c r="N28" s="35">
        <v>90</v>
      </c>
      <c r="O28" s="39">
        <v>97.5</v>
      </c>
      <c r="P28" s="36">
        <v>97.5</v>
      </c>
      <c r="Q28" s="40"/>
      <c r="R28" s="103">
        <v>97.5</v>
      </c>
      <c r="S28" s="88">
        <f t="shared" si="7"/>
        <v>59.30925</v>
      </c>
      <c r="T28" s="35">
        <v>80</v>
      </c>
      <c r="U28" s="37">
        <v>85</v>
      </c>
      <c r="V28" s="62">
        <v>90</v>
      </c>
      <c r="W28" s="33"/>
      <c r="X28" s="103">
        <v>85</v>
      </c>
      <c r="Y28" s="167">
        <f t="shared" si="1"/>
        <v>51.705499999999994</v>
      </c>
      <c r="Z28" s="171">
        <f t="shared" si="2"/>
        <v>182.5</v>
      </c>
      <c r="AA28" s="118">
        <f t="shared" si="3"/>
        <v>111.01474999999999</v>
      </c>
      <c r="AB28" s="35">
        <v>130</v>
      </c>
      <c r="AC28" s="39">
        <v>150</v>
      </c>
      <c r="AD28" s="39">
        <v>150</v>
      </c>
      <c r="AE28" s="40"/>
      <c r="AF28" s="103">
        <v>130</v>
      </c>
      <c r="AG28" s="88">
        <f t="shared" si="4"/>
        <v>79.079</v>
      </c>
      <c r="AH28" s="125">
        <f t="shared" si="5"/>
        <v>312.5</v>
      </c>
      <c r="AI28" s="86" t="s">
        <v>52</v>
      </c>
      <c r="AJ28" s="174">
        <f t="shared" si="6"/>
        <v>190.09374999999997</v>
      </c>
      <c r="AK28" s="89">
        <v>15</v>
      </c>
      <c r="AL28" s="89"/>
    </row>
    <row r="29" spans="1:38" ht="25.5" customHeight="1" thickBot="1">
      <c r="A29" s="70">
        <v>16</v>
      </c>
      <c r="B29" s="18">
        <v>1</v>
      </c>
      <c r="C29" s="18">
        <v>110</v>
      </c>
      <c r="D29" s="32" t="s">
        <v>66</v>
      </c>
      <c r="E29" s="71" t="s">
        <v>70</v>
      </c>
      <c r="F29" s="71"/>
      <c r="G29" s="17">
        <v>30701</v>
      </c>
      <c r="H29" s="32" t="s">
        <v>71</v>
      </c>
      <c r="I29" s="18" t="s">
        <v>25</v>
      </c>
      <c r="J29" s="72">
        <v>101.1</v>
      </c>
      <c r="K29" s="44">
        <v>0.5515</v>
      </c>
      <c r="L29" s="72">
        <v>1</v>
      </c>
      <c r="M29" s="25">
        <f>(K29*L29)</f>
        <v>0.5515</v>
      </c>
      <c r="N29" s="24">
        <v>130</v>
      </c>
      <c r="O29" s="22">
        <v>140</v>
      </c>
      <c r="P29" s="27">
        <v>147.5</v>
      </c>
      <c r="Q29" s="30"/>
      <c r="R29" s="101">
        <v>140</v>
      </c>
      <c r="S29" s="75">
        <f t="shared" si="7"/>
        <v>77.21</v>
      </c>
      <c r="T29" s="24">
        <v>115</v>
      </c>
      <c r="U29" s="19">
        <v>120</v>
      </c>
      <c r="V29" s="20">
        <v>125</v>
      </c>
      <c r="W29" s="30"/>
      <c r="X29" s="101">
        <v>120</v>
      </c>
      <c r="Y29" s="222">
        <f t="shared" si="1"/>
        <v>66.17999999999999</v>
      </c>
      <c r="Z29" s="168">
        <f t="shared" si="2"/>
        <v>260</v>
      </c>
      <c r="AA29" s="116">
        <f t="shared" si="3"/>
        <v>143.39</v>
      </c>
      <c r="AB29" s="24">
        <v>160</v>
      </c>
      <c r="AC29" s="22">
        <v>170</v>
      </c>
      <c r="AD29" s="22">
        <v>180</v>
      </c>
      <c r="AE29" s="30"/>
      <c r="AF29" s="101">
        <v>180</v>
      </c>
      <c r="AG29" s="75">
        <f t="shared" si="4"/>
        <v>99.27</v>
      </c>
      <c r="AH29" s="123">
        <f t="shared" si="5"/>
        <v>440</v>
      </c>
      <c r="AI29" s="73" t="s">
        <v>41</v>
      </c>
      <c r="AJ29" s="172">
        <f t="shared" si="6"/>
        <v>242.66</v>
      </c>
      <c r="AK29" s="77">
        <v>10</v>
      </c>
      <c r="AL29" s="77"/>
    </row>
    <row r="30" spans="1:38" ht="18">
      <c r="A30" s="264" t="s">
        <v>125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</row>
    <row r="31" spans="1:38" ht="18">
      <c r="A31" s="264" t="s">
        <v>124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</row>
  </sheetData>
  <sheetProtection/>
  <mergeCells count="30">
    <mergeCell ref="AB7:AG7"/>
    <mergeCell ref="E7:E8"/>
    <mergeCell ref="A9:AL9"/>
    <mergeCell ref="A11:AL11"/>
    <mergeCell ref="AH7:AJ7"/>
    <mergeCell ref="C7:C8"/>
    <mergeCell ref="D7:D8"/>
    <mergeCell ref="I7:I8"/>
    <mergeCell ref="G7:G8"/>
    <mergeCell ref="H7:H8"/>
    <mergeCell ref="A31:AL31"/>
    <mergeCell ref="A10:AL10"/>
    <mergeCell ref="A30:AL30"/>
    <mergeCell ref="A13:AL13"/>
    <mergeCell ref="J7:J8"/>
    <mergeCell ref="M7:M8"/>
    <mergeCell ref="N7:S7"/>
    <mergeCell ref="T7:Y7"/>
    <mergeCell ref="K7:K8"/>
    <mergeCell ref="L7:L8"/>
    <mergeCell ref="A7:A8"/>
    <mergeCell ref="A6:AL6"/>
    <mergeCell ref="B7:B8"/>
    <mergeCell ref="A1:AL1"/>
    <mergeCell ref="A2:AL2"/>
    <mergeCell ref="A3:AL3"/>
    <mergeCell ref="A5:AL5"/>
    <mergeCell ref="A4:AL4"/>
    <mergeCell ref="AK7:AL7"/>
    <mergeCell ref="Z7:AA7"/>
  </mergeCells>
  <printOptions/>
  <pageMargins left="0.32" right="0.2" top="0.45" bottom="0.31" header="0.34" footer="0.2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64" customFormat="1" ht="15.75">
      <c r="A1" s="297" t="s">
        <v>72</v>
      </c>
      <c r="B1" s="297"/>
      <c r="C1" s="297"/>
      <c r="D1" s="297"/>
      <c r="E1" s="297"/>
      <c r="F1" s="297"/>
      <c r="G1" s="297"/>
      <c r="H1" s="297"/>
    </row>
    <row r="2" spans="1:8" s="64" customFormat="1" ht="15.75">
      <c r="A2" s="297" t="s">
        <v>55</v>
      </c>
      <c r="B2" s="297"/>
      <c r="C2" s="297"/>
      <c r="D2" s="297"/>
      <c r="E2" s="297"/>
      <c r="F2" s="297"/>
      <c r="G2" s="297"/>
      <c r="H2" s="297"/>
    </row>
    <row r="3" spans="1:8" s="64" customFormat="1" ht="15.75">
      <c r="A3" s="297" t="s">
        <v>135</v>
      </c>
      <c r="B3" s="297"/>
      <c r="C3" s="297"/>
      <c r="D3" s="297"/>
      <c r="E3" s="297"/>
      <c r="F3" s="297"/>
      <c r="G3" s="297"/>
      <c r="H3" s="297"/>
    </row>
    <row r="4" spans="1:8" s="64" customFormat="1" ht="12" customHeight="1">
      <c r="A4" s="63"/>
      <c r="B4" s="63"/>
      <c r="C4" s="63"/>
      <c r="D4" s="63"/>
      <c r="E4" s="63"/>
      <c r="F4" s="63"/>
      <c r="G4" s="63"/>
      <c r="H4" s="63"/>
    </row>
    <row r="5" spans="1:8" s="64" customFormat="1" ht="15.75">
      <c r="A5" s="297" t="s">
        <v>134</v>
      </c>
      <c r="B5" s="297"/>
      <c r="C5" s="297"/>
      <c r="D5" s="297"/>
      <c r="E5" s="297"/>
      <c r="F5" s="297"/>
      <c r="G5" s="297"/>
      <c r="H5" s="297"/>
    </row>
    <row r="6" s="64" customFormat="1" ht="15.75"/>
    <row r="7" spans="1:8" s="64" customFormat="1" ht="15.75">
      <c r="A7" s="297" t="s">
        <v>108</v>
      </c>
      <c r="B7" s="297"/>
      <c r="C7" s="297"/>
      <c r="D7" s="297"/>
      <c r="E7" s="297"/>
      <c r="F7" s="297"/>
      <c r="G7" s="297"/>
      <c r="H7" s="297"/>
    </row>
    <row r="8" spans="1:6" s="64" customFormat="1" ht="15.75">
      <c r="A8" s="64">
        <v>1</v>
      </c>
      <c r="B8" s="64" t="s">
        <v>151</v>
      </c>
      <c r="C8" s="64" t="s">
        <v>56</v>
      </c>
      <c r="D8" s="64" t="s">
        <v>114</v>
      </c>
      <c r="F8" s="64" t="s">
        <v>59</v>
      </c>
    </row>
    <row r="9" spans="1:6" s="64" customFormat="1" ht="15.75">
      <c r="A9" s="64">
        <v>2</v>
      </c>
      <c r="B9" s="64" t="s">
        <v>151</v>
      </c>
      <c r="C9" s="64" t="s">
        <v>57</v>
      </c>
      <c r="D9" s="64" t="s">
        <v>113</v>
      </c>
      <c r="F9" s="64" t="s">
        <v>59</v>
      </c>
    </row>
    <row r="10" spans="1:6" s="64" customFormat="1" ht="15.75">
      <c r="A10" s="64">
        <v>3</v>
      </c>
      <c r="B10" s="64" t="s">
        <v>152</v>
      </c>
      <c r="C10" s="64" t="s">
        <v>111</v>
      </c>
      <c r="D10" s="64" t="s">
        <v>109</v>
      </c>
      <c r="F10" s="64" t="s">
        <v>59</v>
      </c>
    </row>
    <row r="11" spans="1:6" s="64" customFormat="1" ht="15.75">
      <c r="A11" s="64">
        <v>4</v>
      </c>
      <c r="B11" s="64" t="s">
        <v>152</v>
      </c>
      <c r="C11" s="64" t="s">
        <v>57</v>
      </c>
      <c r="D11" s="64" t="s">
        <v>58</v>
      </c>
      <c r="F11" s="64" t="s">
        <v>59</v>
      </c>
    </row>
    <row r="12" spans="1:6" s="64" customFormat="1" ht="15.75">
      <c r="A12" s="64">
        <v>5</v>
      </c>
      <c r="B12" s="64" t="s">
        <v>152</v>
      </c>
      <c r="C12" s="64" t="s">
        <v>112</v>
      </c>
      <c r="D12" s="64" t="s">
        <v>110</v>
      </c>
      <c r="F12" s="64" t="s">
        <v>59</v>
      </c>
    </row>
    <row r="13" s="64" customFormat="1" ht="15.75"/>
    <row r="14" spans="1:8" s="64" customFormat="1" ht="15.75">
      <c r="A14" s="297" t="s">
        <v>115</v>
      </c>
      <c r="B14" s="297"/>
      <c r="C14" s="297"/>
      <c r="D14" s="297"/>
      <c r="E14" s="297"/>
      <c r="F14" s="297"/>
      <c r="G14" s="297"/>
      <c r="H14" s="297"/>
    </row>
    <row r="15" spans="1:6" s="64" customFormat="1" ht="15.75">
      <c r="A15" s="64">
        <v>1</v>
      </c>
      <c r="B15" s="64" t="s">
        <v>151</v>
      </c>
      <c r="C15" s="64" t="s">
        <v>56</v>
      </c>
      <c r="D15" s="64" t="s">
        <v>109</v>
      </c>
      <c r="F15" s="64" t="s">
        <v>59</v>
      </c>
    </row>
    <row r="16" spans="1:6" s="64" customFormat="1" ht="15.75">
      <c r="A16" s="64">
        <v>2</v>
      </c>
      <c r="B16" s="64" t="s">
        <v>151</v>
      </c>
      <c r="C16" s="64" t="s">
        <v>116</v>
      </c>
      <c r="D16" s="64" t="s">
        <v>113</v>
      </c>
      <c r="F16" s="64" t="s">
        <v>59</v>
      </c>
    </row>
    <row r="17" spans="1:6" s="64" customFormat="1" ht="15.75">
      <c r="A17" s="64">
        <v>3</v>
      </c>
      <c r="B17" s="64" t="s">
        <v>151</v>
      </c>
      <c r="C17" s="64" t="s">
        <v>117</v>
      </c>
      <c r="D17" s="64" t="s">
        <v>110</v>
      </c>
      <c r="F17" s="64" t="s">
        <v>59</v>
      </c>
    </row>
    <row r="18" spans="1:6" s="64" customFormat="1" ht="15.75">
      <c r="A18" s="64">
        <v>4</v>
      </c>
      <c r="B18" s="64" t="s">
        <v>152</v>
      </c>
      <c r="C18" s="64" t="s">
        <v>56</v>
      </c>
      <c r="D18" s="64" t="s">
        <v>114</v>
      </c>
      <c r="F18" s="64" t="s">
        <v>59</v>
      </c>
    </row>
    <row r="19" spans="1:6" s="64" customFormat="1" ht="15.75">
      <c r="A19" s="64">
        <v>5</v>
      </c>
      <c r="B19" s="64" t="s">
        <v>152</v>
      </c>
      <c r="C19" s="64" t="s">
        <v>116</v>
      </c>
      <c r="D19" s="64" t="s">
        <v>109</v>
      </c>
      <c r="F19" s="64" t="s">
        <v>59</v>
      </c>
    </row>
    <row r="20" spans="1:6" s="64" customFormat="1" ht="15.75">
      <c r="A20" s="64">
        <v>6</v>
      </c>
      <c r="B20" s="64" t="s">
        <v>152</v>
      </c>
      <c r="C20" s="64" t="s">
        <v>117</v>
      </c>
      <c r="D20" s="64" t="s">
        <v>118</v>
      </c>
      <c r="F20" s="64" t="s">
        <v>59</v>
      </c>
    </row>
    <row r="21" spans="1:6" s="64" customFormat="1" ht="15.75">
      <c r="A21" s="64">
        <v>7</v>
      </c>
      <c r="B21" s="64" t="s">
        <v>152</v>
      </c>
      <c r="C21" s="64" t="s">
        <v>119</v>
      </c>
      <c r="D21" s="64" t="s">
        <v>113</v>
      </c>
      <c r="F21" s="64" t="s">
        <v>59</v>
      </c>
    </row>
    <row r="22" spans="1:6" s="64" customFormat="1" ht="15.75">
      <c r="A22" s="64">
        <v>8</v>
      </c>
      <c r="B22" s="64" t="s">
        <v>152</v>
      </c>
      <c r="C22" s="64" t="s">
        <v>111</v>
      </c>
      <c r="D22" s="64" t="s">
        <v>110</v>
      </c>
      <c r="F22" s="64" t="s">
        <v>59</v>
      </c>
    </row>
    <row r="23" spans="1:6" s="64" customFormat="1" ht="15.75">
      <c r="A23" s="64">
        <v>9</v>
      </c>
      <c r="B23" s="64" t="s">
        <v>152</v>
      </c>
      <c r="C23" s="64" t="s">
        <v>73</v>
      </c>
      <c r="D23" s="64" t="s">
        <v>113</v>
      </c>
      <c r="F23" s="64" t="s">
        <v>59</v>
      </c>
    </row>
    <row r="24" s="64" customFormat="1" ht="15.75"/>
    <row r="25" spans="1:8" s="64" customFormat="1" ht="15.75">
      <c r="A25" s="297" t="s">
        <v>132</v>
      </c>
      <c r="B25" s="297"/>
      <c r="C25" s="297"/>
      <c r="D25" s="297"/>
      <c r="E25" s="297"/>
      <c r="F25" s="297"/>
      <c r="G25" s="297"/>
      <c r="H25" s="297"/>
    </row>
    <row r="26" spans="1:6" s="64" customFormat="1" ht="15.75">
      <c r="A26" s="64">
        <v>1</v>
      </c>
      <c r="B26" s="64" t="s">
        <v>151</v>
      </c>
      <c r="C26" s="64" t="s">
        <v>133</v>
      </c>
      <c r="D26" s="64" t="s">
        <v>113</v>
      </c>
      <c r="F26" s="64" t="s">
        <v>59</v>
      </c>
    </row>
    <row r="27" spans="1:6" s="64" customFormat="1" ht="15.75">
      <c r="A27" s="64">
        <v>2</v>
      </c>
      <c r="B27" s="64" t="s">
        <v>152</v>
      </c>
      <c r="C27" s="64" t="s">
        <v>57</v>
      </c>
      <c r="D27" s="64" t="s">
        <v>113</v>
      </c>
      <c r="F27" s="64" t="s">
        <v>59</v>
      </c>
    </row>
    <row r="28" spans="1:6" s="64" customFormat="1" ht="15.75">
      <c r="A28" s="64">
        <v>3</v>
      </c>
      <c r="B28" s="64" t="s">
        <v>152</v>
      </c>
      <c r="C28" s="64" t="s">
        <v>112</v>
      </c>
      <c r="D28" s="64" t="s">
        <v>113</v>
      </c>
      <c r="F28" s="64" t="s">
        <v>59</v>
      </c>
    </row>
    <row r="29" s="64" customFormat="1" ht="15.75"/>
    <row r="30" spans="1:8" s="64" customFormat="1" ht="15.75">
      <c r="A30" s="297" t="s">
        <v>150</v>
      </c>
      <c r="B30" s="297"/>
      <c r="C30" s="297"/>
      <c r="D30" s="297"/>
      <c r="E30" s="297"/>
      <c r="F30" s="297"/>
      <c r="G30" s="297"/>
      <c r="H30" s="297"/>
    </row>
    <row r="31" spans="1:6" s="64" customFormat="1" ht="15.75">
      <c r="A31" s="64">
        <v>1</v>
      </c>
      <c r="B31" s="64" t="s">
        <v>151</v>
      </c>
      <c r="C31" s="64" t="s">
        <v>57</v>
      </c>
      <c r="D31" s="64" t="s">
        <v>114</v>
      </c>
      <c r="F31" s="64" t="s">
        <v>59</v>
      </c>
    </row>
    <row r="32" spans="1:6" s="64" customFormat="1" ht="15.75">
      <c r="A32" s="64">
        <v>2</v>
      </c>
      <c r="B32" s="64" t="s">
        <v>152</v>
      </c>
      <c r="C32" s="64" t="s">
        <v>111</v>
      </c>
      <c r="D32" s="64" t="s">
        <v>114</v>
      </c>
      <c r="F32" s="64" t="s">
        <v>59</v>
      </c>
    </row>
    <row r="33" spans="1:6" s="64" customFormat="1" ht="15.75">
      <c r="A33" s="64">
        <v>3</v>
      </c>
      <c r="B33" s="64" t="s">
        <v>152</v>
      </c>
      <c r="C33" s="64" t="s">
        <v>112</v>
      </c>
      <c r="D33" s="64" t="s">
        <v>114</v>
      </c>
      <c r="F33" s="64" t="s">
        <v>59</v>
      </c>
    </row>
    <row r="34" spans="1:8" s="64" customFormat="1" ht="15.75">
      <c r="A34" s="63"/>
      <c r="B34" s="63"/>
      <c r="C34" s="63"/>
      <c r="D34" s="63"/>
      <c r="E34" s="63"/>
      <c r="F34" s="63"/>
      <c r="G34" s="63"/>
      <c r="H34" s="63"/>
    </row>
    <row r="35" spans="1:8" s="64" customFormat="1" ht="15.75">
      <c r="A35" s="63"/>
      <c r="B35" s="63"/>
      <c r="C35" s="63"/>
      <c r="D35" s="63"/>
      <c r="E35" s="63"/>
      <c r="F35" s="63"/>
      <c r="G35" s="63"/>
      <c r="H35" s="63"/>
    </row>
    <row r="36" spans="1:6" s="64" customFormat="1" ht="15.75">
      <c r="A36" s="297" t="s">
        <v>61</v>
      </c>
      <c r="B36" s="297"/>
      <c r="C36" s="297"/>
      <c r="D36" s="297"/>
      <c r="E36" s="297"/>
      <c r="F36" s="297"/>
    </row>
    <row r="37" spans="1:6" s="64" customFormat="1" ht="15.75">
      <c r="A37" s="297" t="s">
        <v>60</v>
      </c>
      <c r="B37" s="297"/>
      <c r="C37" s="297"/>
      <c r="D37" s="297"/>
      <c r="E37" s="297"/>
      <c r="F37" s="297"/>
    </row>
    <row r="38" s="64" customFormat="1" ht="15.75"/>
  </sheetData>
  <sheetProtection/>
  <mergeCells count="10">
    <mergeCell ref="A14:H14"/>
    <mergeCell ref="A36:F36"/>
    <mergeCell ref="A37:F37"/>
    <mergeCell ref="A1:H1"/>
    <mergeCell ref="A2:H2"/>
    <mergeCell ref="A5:H5"/>
    <mergeCell ref="A7:H7"/>
    <mergeCell ref="A3:H3"/>
    <mergeCell ref="A25:H25"/>
    <mergeCell ref="A30:H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2015-06-02T11:38:17Z</cp:lastPrinted>
  <dcterms:created xsi:type="dcterms:W3CDTF">2010-12-17T08:17:08Z</dcterms:created>
  <dcterms:modified xsi:type="dcterms:W3CDTF">2015-07-07T05:58:26Z</dcterms:modified>
  <cp:category/>
  <cp:version/>
  <cp:contentType/>
  <cp:contentStatus/>
</cp:coreProperties>
</file>